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9648" windowHeight="6216" tabRatio="601" activeTab="2"/>
  </bookViews>
  <sheets>
    <sheet name="提要" sheetId="1" r:id="rId1"/>
    <sheet name="7-1" sheetId="2" r:id="rId2"/>
    <sheet name="7-2" sheetId="3" r:id="rId3"/>
    <sheet name="7-3" sheetId="4" r:id="rId4"/>
  </sheets>
  <definedNames>
    <definedName name="_xlnm.Print_Area" localSheetId="2">'7-2'!$A$1:$AE$24</definedName>
    <definedName name="_xlnm.Print_Area" localSheetId="3">'7-3'!$A$1:$F$24</definedName>
    <definedName name="_xlnm.Print_Area" localSheetId="0">'提要'!$A$1:$C$42</definedName>
  </definedNames>
  <calcPr fullCalcOnLoad="1"/>
</workbook>
</file>

<file path=xl/sharedStrings.xml><?xml version="1.0" encoding="utf-8"?>
<sst xmlns="http://schemas.openxmlformats.org/spreadsheetml/2006/main" count="159" uniqueCount="105">
  <si>
    <t/>
  </si>
  <si>
    <t>班　級　數  (班)</t>
  </si>
  <si>
    <t>柒、教育文化</t>
  </si>
  <si>
    <t>一、國民中學：</t>
  </si>
  <si>
    <t>二、國民小學：</t>
  </si>
  <si>
    <t>都蘭國民中學</t>
  </si>
  <si>
    <t>泰源國民中學</t>
  </si>
  <si>
    <r>
      <t>班　級　數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班</t>
    </r>
    <r>
      <rPr>
        <sz val="9"/>
        <rFont val="Times New Roman"/>
        <family val="1"/>
      </rPr>
      <t xml:space="preserve">) </t>
    </r>
  </si>
  <si>
    <r>
      <t xml:space="preserve">學年度別
及學校別
</t>
    </r>
    <r>
      <rPr>
        <sz val="9"/>
        <rFont val="Times New Roman"/>
        <family val="1"/>
      </rPr>
      <t>Academic
Year  &amp;
School</t>
    </r>
  </si>
  <si>
    <r>
      <t xml:space="preserve">校數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校</t>
    </r>
    <r>
      <rPr>
        <sz val="9"/>
        <rFont val="Times New Roman"/>
        <family val="1"/>
      </rPr>
      <t xml:space="preserve">)
Number of
Schools </t>
    </r>
  </si>
  <si>
    <r>
      <t>教　師　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</si>
  <si>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r>
      <t>職　員　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</si>
  <si>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Number  of  Teachers</t>
  </si>
  <si>
    <t>Number  of  Staffs</t>
  </si>
  <si>
    <r>
      <t xml:space="preserve">合　計
</t>
    </r>
    <r>
      <rPr>
        <sz val="9"/>
        <rFont val="Times New Roman"/>
        <family val="1"/>
      </rPr>
      <t>Grand Total</t>
    </r>
  </si>
  <si>
    <t>Number  of  Classes</t>
  </si>
  <si>
    <r>
      <t>合計</t>
    </r>
    <r>
      <rPr>
        <sz val="9"/>
        <rFont val="Times New Roman"/>
        <family val="1"/>
      </rPr>
      <t xml:space="preserve">
Total</t>
    </r>
  </si>
  <si>
    <r>
      <t>合計</t>
    </r>
    <r>
      <rPr>
        <sz val="9"/>
        <rFont val="Times New Roman"/>
        <family val="1"/>
      </rPr>
      <t xml:space="preserve">
Total</t>
    </r>
  </si>
  <si>
    <r>
      <t>男</t>
    </r>
    <r>
      <rPr>
        <sz val="9"/>
        <rFont val="Times New Roman"/>
        <family val="1"/>
      </rPr>
      <t xml:space="preserve">
Male</t>
    </r>
  </si>
  <si>
    <r>
      <t xml:space="preserve"> 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 xml:space="preserve">
Female</t>
    </r>
  </si>
  <si>
    <r>
      <t>計</t>
    </r>
    <r>
      <rPr>
        <sz val="9"/>
        <rFont val="Times New Roman"/>
        <family val="1"/>
      </rPr>
      <t xml:space="preserve">
Total</t>
    </r>
  </si>
  <si>
    <r>
      <t>學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生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          Number  of  Pupils</t>
    </r>
  </si>
  <si>
    <t>學年</t>
  </si>
  <si>
    <t>人數</t>
  </si>
  <si>
    <r>
      <t>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
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數
</t>
    </r>
    <r>
      <rPr>
        <sz val="8"/>
        <rFont val="Times New Roman"/>
        <family val="1"/>
      </rPr>
      <t>No. of  Graduates
in the Previous
Academic Year</t>
    </r>
  </si>
  <si>
    <t>　　教育為國家百年大計，其形成與發展，對國家經濟、社會、文化及國防均有深遠之影響。本鄉自民國57學年度起，實施九年國民義務教育以來，對於普及教育，提高素質，配合國家經濟發展，頗有成效。</t>
  </si>
  <si>
    <t>98學年度
A.Y.2009</t>
  </si>
  <si>
    <t>…</t>
  </si>
  <si>
    <t>99學年度
A.Y.2010</t>
  </si>
  <si>
    <t>100學年度
A.Y.2011</t>
  </si>
  <si>
    <r>
      <t xml:space="preserve">學年度別
及學校別
</t>
    </r>
    <r>
      <rPr>
        <sz val="9"/>
        <rFont val="Times New Roman"/>
        <family val="1"/>
      </rPr>
      <t>Academic
Year  &amp;
School</t>
    </r>
  </si>
  <si>
    <r>
      <t xml:space="preserve">校數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校</t>
    </r>
    <r>
      <rPr>
        <sz val="9"/>
        <rFont val="Times New Roman"/>
        <family val="1"/>
      </rPr>
      <t xml:space="preserve">)
Number of
Schools </t>
    </r>
  </si>
  <si>
    <r>
      <t>教　師　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</si>
  <si>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r>
      <t>職　員　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</si>
  <si>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生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      Number  of  Pupils</t>
    </r>
  </si>
  <si>
    <r>
      <t xml:space="preserve">上學年度
畢業生數
</t>
    </r>
    <r>
      <rPr>
        <sz val="8"/>
        <rFont val="Times New Roman"/>
        <family val="1"/>
      </rPr>
      <t>No. of  Graduates
in the Previous
Academic Year</t>
    </r>
  </si>
  <si>
    <t>Number  of  Teachers</t>
  </si>
  <si>
    <t>Number  of  Staffs</t>
  </si>
  <si>
    <t>Number  of  Classes</t>
  </si>
  <si>
    <r>
      <t xml:space="preserve">合　計
</t>
    </r>
    <r>
      <rPr>
        <sz val="9"/>
        <rFont val="Times New Roman"/>
        <family val="1"/>
      </rPr>
      <t>Grand Total</t>
    </r>
  </si>
  <si>
    <r>
      <t>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級
</t>
    </r>
    <r>
      <rPr>
        <sz val="9"/>
        <rFont val="Times New Roman"/>
        <family val="1"/>
      </rPr>
      <t>Grade  1</t>
    </r>
  </si>
  <si>
    <r>
      <t>二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級
</t>
    </r>
    <r>
      <rPr>
        <sz val="9"/>
        <rFont val="Times New Roman"/>
        <family val="1"/>
      </rPr>
      <t>Grade  2</t>
    </r>
  </si>
  <si>
    <r>
      <t>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級
</t>
    </r>
    <r>
      <rPr>
        <sz val="9"/>
        <rFont val="Times New Roman"/>
        <family val="1"/>
      </rPr>
      <t>Grade  3</t>
    </r>
  </si>
  <si>
    <r>
      <t>四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級
</t>
    </r>
    <r>
      <rPr>
        <sz val="9"/>
        <rFont val="Times New Roman"/>
        <family val="1"/>
      </rPr>
      <t>Grade  4</t>
    </r>
  </si>
  <si>
    <r>
      <t>五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級
</t>
    </r>
    <r>
      <rPr>
        <sz val="9"/>
        <rFont val="Times New Roman"/>
        <family val="1"/>
      </rPr>
      <t>Grade  5</t>
    </r>
  </si>
  <si>
    <r>
      <t>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級
</t>
    </r>
    <r>
      <rPr>
        <sz val="9"/>
        <rFont val="Times New Roman"/>
        <family val="1"/>
      </rPr>
      <t>Grade  6</t>
    </r>
  </si>
  <si>
    <t>畢業生
男</t>
  </si>
  <si>
    <t>畢業生
女</t>
  </si>
  <si>
    <t>東河國小</t>
  </si>
  <si>
    <t>98學年度
A.Y.2009</t>
  </si>
  <si>
    <t>99學年度
A.Y.2010</t>
  </si>
  <si>
    <t>都蘭國小</t>
  </si>
  <si>
    <t>泰源國小</t>
  </si>
  <si>
    <t>北源國小</t>
  </si>
  <si>
    <t>興隆國小</t>
  </si>
  <si>
    <t>101學年度
A.Y.2012</t>
  </si>
  <si>
    <t>101學年度
A.Y.2012</t>
  </si>
  <si>
    <r>
      <t>7</t>
    </r>
    <r>
      <rPr>
        <sz val="9"/>
        <rFont val="標楷體"/>
        <family val="4"/>
      </rPr>
      <t xml:space="preserve">年級
</t>
    </r>
    <r>
      <rPr>
        <sz val="9"/>
        <rFont val="Times New Roman"/>
        <family val="1"/>
      </rPr>
      <t>Grade 7</t>
    </r>
  </si>
  <si>
    <r>
      <t>8</t>
    </r>
    <r>
      <rPr>
        <sz val="9"/>
        <rFont val="標楷體"/>
        <family val="4"/>
      </rPr>
      <t xml:space="preserve">年級
</t>
    </r>
    <r>
      <rPr>
        <sz val="9"/>
        <rFont val="Times New Roman"/>
        <family val="1"/>
      </rPr>
      <t>Grade 8</t>
    </r>
  </si>
  <si>
    <r>
      <t>9</t>
    </r>
    <r>
      <rPr>
        <sz val="9"/>
        <rFont val="標楷體"/>
        <family val="4"/>
      </rPr>
      <t xml:space="preserve">年級
</t>
    </r>
    <r>
      <rPr>
        <sz val="9"/>
        <rFont val="Times New Roman"/>
        <family val="1"/>
      </rPr>
      <t>Grade 9</t>
    </r>
  </si>
  <si>
    <r>
      <t>7</t>
    </r>
    <r>
      <rPr>
        <sz val="9"/>
        <rFont val="標楷體"/>
        <family val="4"/>
      </rPr>
      <t xml:space="preserve">　年　級
</t>
    </r>
    <r>
      <rPr>
        <sz val="9"/>
        <rFont val="Times New Roman"/>
        <family val="1"/>
      </rPr>
      <t>Grade  7</t>
    </r>
  </si>
  <si>
    <r>
      <t>8</t>
    </r>
    <r>
      <rPr>
        <sz val="9"/>
        <rFont val="標楷體"/>
        <family val="4"/>
      </rPr>
      <t xml:space="preserve">　年　級
</t>
    </r>
    <r>
      <rPr>
        <sz val="9"/>
        <rFont val="Times New Roman"/>
        <family val="1"/>
      </rPr>
      <t>Grade  8</t>
    </r>
  </si>
  <si>
    <r>
      <t>9</t>
    </r>
    <r>
      <rPr>
        <sz val="9"/>
        <rFont val="標楷體"/>
        <family val="4"/>
      </rPr>
      <t xml:space="preserve">　年　級
</t>
    </r>
    <r>
      <rPr>
        <sz val="9"/>
        <rFont val="Times New Roman"/>
        <family val="1"/>
      </rPr>
      <t>Grade  9</t>
    </r>
  </si>
  <si>
    <r>
      <t xml:space="preserve">合計
</t>
    </r>
    <r>
      <rPr>
        <sz val="8"/>
        <rFont val="Times New Roman"/>
        <family val="1"/>
      </rPr>
      <t>Total</t>
    </r>
  </si>
  <si>
    <r>
      <t xml:space="preserve">男
</t>
    </r>
    <r>
      <rPr>
        <sz val="8"/>
        <rFont val="Times New Roman"/>
        <family val="1"/>
      </rPr>
      <t>Male</t>
    </r>
  </si>
  <si>
    <r>
      <t xml:space="preserve"> </t>
    </r>
    <r>
      <rPr>
        <sz val="8"/>
        <rFont val="標楷體"/>
        <family val="4"/>
      </rPr>
      <t xml:space="preserve">女
</t>
    </r>
    <r>
      <rPr>
        <sz val="8"/>
        <rFont val="Times New Roman"/>
        <family val="1"/>
      </rPr>
      <t>Female</t>
    </r>
  </si>
  <si>
    <r>
      <t xml:space="preserve">一年級
</t>
    </r>
    <r>
      <rPr>
        <sz val="8"/>
        <rFont val="Times New Roman"/>
        <family val="1"/>
      </rPr>
      <t>Grade 1</t>
    </r>
  </si>
  <si>
    <r>
      <t xml:space="preserve">二年級
</t>
    </r>
    <r>
      <rPr>
        <sz val="8"/>
        <rFont val="Times New Roman"/>
        <family val="1"/>
      </rPr>
      <t>Grade 2</t>
    </r>
  </si>
  <si>
    <r>
      <t xml:space="preserve">三年級
</t>
    </r>
    <r>
      <rPr>
        <sz val="8"/>
        <rFont val="Times New Roman"/>
        <family val="1"/>
      </rPr>
      <t>Grade 3</t>
    </r>
  </si>
  <si>
    <r>
      <t>四年級</t>
    </r>
    <r>
      <rPr>
        <sz val="8"/>
        <rFont val="Times New Roman"/>
        <family val="1"/>
      </rPr>
      <t xml:space="preserve">   Grade 4</t>
    </r>
  </si>
  <si>
    <r>
      <t>五年級</t>
    </r>
    <r>
      <rPr>
        <sz val="8"/>
        <rFont val="Times New Roman"/>
        <family val="1"/>
      </rPr>
      <t xml:space="preserve">   Grade 5</t>
    </r>
  </si>
  <si>
    <r>
      <t>六年級</t>
    </r>
    <r>
      <rPr>
        <sz val="8"/>
        <rFont val="Times New Roman"/>
        <family val="1"/>
      </rPr>
      <t xml:space="preserve">   Grade 6</t>
    </r>
  </si>
  <si>
    <r>
      <t xml:space="preserve">計
</t>
    </r>
    <r>
      <rPr>
        <sz val="8"/>
        <rFont val="Times New Roman"/>
        <family val="1"/>
      </rPr>
      <t>Total</t>
    </r>
  </si>
  <si>
    <t>表 7-2 鄉內國民小學概況</t>
  </si>
  <si>
    <t>表 7-1 鄉內國民中學概況</t>
  </si>
  <si>
    <t>Table 7-2 The Condition of Elementary School in Donghe Township</t>
  </si>
  <si>
    <t>Table 7-1 The Condition of Junior High School in Donghe Township</t>
  </si>
  <si>
    <t>102學年度
A.Y.2013</t>
  </si>
  <si>
    <t>103學年度
A.Y.2014</t>
  </si>
  <si>
    <t>資料來源：教育部全球資訊網/教育資料/教育統計/學校基本資料/各級學校基本資料/***學年度</t>
  </si>
  <si>
    <t xml:space="preserve">          /國民中學校別資料</t>
  </si>
  <si>
    <t xml:space="preserve">          /國民小學校別資料</t>
  </si>
  <si>
    <t>104學年度
A.Y.2015</t>
  </si>
  <si>
    <t>105學年度
A.Y.2016</t>
  </si>
  <si>
    <r>
      <t xml:space="preserve">班數
</t>
    </r>
    <r>
      <rPr>
        <sz val="9"/>
        <rFont val="Times New Roman"/>
        <family val="1"/>
      </rPr>
      <t>No. of Class</t>
    </r>
  </si>
  <si>
    <t>Table 7-3 Summary of Preschools in Donghe Township</t>
  </si>
  <si>
    <t>學年度別
SY&amp; Year</t>
  </si>
  <si>
    <t>表 7-3 鄉立幼兒園概況</t>
  </si>
  <si>
    <r>
      <t xml:space="preserve">學生數  (人)
</t>
    </r>
    <r>
      <rPr>
        <sz val="9"/>
        <rFont val="Times New Roman"/>
        <family val="1"/>
      </rPr>
      <t>No. of Students  (Persons)</t>
    </r>
  </si>
  <si>
    <r>
      <t xml:space="preserve">園數 (所)
</t>
    </r>
    <r>
      <rPr>
        <sz val="9"/>
        <rFont val="Times New Roman"/>
        <family val="1"/>
      </rPr>
      <t>No. of Schools  (Schools)</t>
    </r>
  </si>
  <si>
    <r>
      <t xml:space="preserve">教職員工人數(人)
</t>
    </r>
    <r>
      <rPr>
        <sz val="9"/>
        <rFont val="Times New Roman"/>
        <family val="1"/>
      </rPr>
      <t>No. of Teachers and Staffs(Persons)</t>
    </r>
  </si>
  <si>
    <r>
      <rPr>
        <sz val="9"/>
        <rFont val="標楷體"/>
        <family val="4"/>
      </rPr>
      <t>教保服務人員</t>
    </r>
    <r>
      <rPr>
        <sz val="9"/>
        <rFont val="Times New Roman"/>
        <family val="1"/>
      </rPr>
      <t xml:space="preserve">
Preschool Educator</t>
    </r>
  </si>
  <si>
    <t>職員
Staffs</t>
  </si>
  <si>
    <t>資料來源：本鄉立幼兒園。</t>
  </si>
  <si>
    <t xml:space="preserve">      2.職員數含臨時廚工、臨時司機、臨時行政人員。</t>
  </si>
  <si>
    <t>1.因應幼兒教育及照顧法實施，101學年起原托兒所改制為幼兒園。</t>
  </si>
  <si>
    <t xml:space="preserve">      3.因應幼兒教育及照顧法實施，101學年起鄉立托兒所改制為鄉立幼兒園。</t>
  </si>
  <si>
    <r>
      <t>說明：1.</t>
    </r>
    <r>
      <rPr>
        <sz val="10"/>
        <color indexed="8"/>
        <rFont val="標楷體"/>
        <family val="4"/>
      </rPr>
      <t>教保服務人員含幼兒園園長(改制前之托兒所所長)、保育員、改制前約僱職代保育員。</t>
    </r>
  </si>
  <si>
    <t>106學年度
A.Y.2017</t>
  </si>
  <si>
    <t>105學年度
A.Y.2016</t>
  </si>
  <si>
    <t>　　本鄉107學年度國民中學有2所，學生人數210人，班級數12班；平均每班學生人數17.5人。</t>
  </si>
  <si>
    <t>　　本鄉107學年度國民小學有5所，學生人數253人，班級數30班，平均每班學生人數8.43人。</t>
  </si>
  <si>
    <t>107學年度
A.Y.2018</t>
  </si>
  <si>
    <t>-</t>
  </si>
  <si>
    <t>-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</si>
</sst>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_(* #,##0.00_);_(* \(#,##0.00\);_(* &quot;-&quot;??_);_(@_)"/>
    <numFmt numFmtId="184" formatCode="#,##0_);[Red]\(#,##0\)"/>
    <numFmt numFmtId="185" formatCode="#,##0;[Red]#,##0"/>
    <numFmt numFmtId="186" formatCode="&quot;教育文化 &quot;General"/>
    <numFmt numFmtId="187" formatCode="General&quot; 教育文化&quot;"/>
    <numFmt numFmtId="188" formatCode="_(&quot;$&quot;* #,##0.00_);_(&quot;$&quot;* \(#,##0.00\);_(&quot;$&quot;* &quot;-&quot;??_);_(@_)"/>
    <numFmt numFmtId="189" formatCode="#,##0.00_);\(#,##0.00\)"/>
    <numFmt numFmtId="190" formatCode="#,##0_ ;[Red]\-#,##0\ "/>
    <numFmt numFmtId="191" formatCode="#,##0_ "/>
    <numFmt numFmtId="192" formatCode="#,##0.0_);\(#,##0.0\)"/>
    <numFmt numFmtId="193" formatCode="0.00000"/>
    <numFmt numFmtId="194" formatCode="0.0000"/>
    <numFmt numFmtId="195" formatCode="0.000"/>
    <numFmt numFmtId="196" formatCode="0.00_ "/>
    <numFmt numFmtId="197" formatCode="0.000_ "/>
    <numFmt numFmtId="198" formatCode="0.0000_ "/>
    <numFmt numFmtId="199" formatCode="_(* #,##0.0_);_(* \(#,##0.0\);_(* &quot;-&quot;??_);_(@_)"/>
    <numFmt numFmtId="200" formatCode="_(* #,##0_);_(* \(#,##0\);_(* &quot;-&quot;??_);_(@_)"/>
    <numFmt numFmtId="201" formatCode="#,##0&quot;教&quot;&quot;育&quot;&quot;文&quot;&quot;化&quot;"/>
    <numFmt numFmtId="202" formatCode="&quot;教育文化&quot;#,##0"/>
    <numFmt numFmtId="203" formatCode="_-* #,##0_-;\-* #,##0_-;_-* &quot;-&quot;??_-;_-@_-"/>
    <numFmt numFmtId="204" formatCode="_-* #\ ##0_-;\-* #,##0_-;_-* &quot;-&quot;??_-;_-@_-"/>
    <numFmt numFmtId="205" formatCode="_-* #\ ##0_-;\-* #\ ##0_-;_-* &quot;-&quot;_-;_-@_-"/>
    <numFmt numFmtId="206" formatCode="_-* #\ ##0_-;\-* #,##0_-;_-* &quot;-&quot;_-;_-@_-"/>
    <numFmt numFmtId="207" formatCode="_-* #\ ###\ ##0_-;\-* #\ ##0_-;_-* &quot;-&quot;_-;_-@_-"/>
    <numFmt numFmtId="208" formatCode="_-* ##0_-;\-* #,##0_-;_-* &quot;-&quot;_-;_-@_-"/>
    <numFmt numFmtId="209" formatCode="_-* .\ ###\ ##0_-;\-* .\ ##0_-;_-* &quot;-&quot;_-;_-@_ⴆ"/>
    <numFmt numFmtId="210" formatCode="0.00_);[Red]\(0.00\)"/>
    <numFmt numFmtId="211" formatCode="0_);[Red]\(0\)"/>
    <numFmt numFmtId="212" formatCode="_-* #\ ##0.00_-;\-* #,##0.00_-;_-* &quot;-&quot;_-;_-@_-"/>
    <numFmt numFmtId="213" formatCode="0_ "/>
    <numFmt numFmtId="214" formatCode="#,##0.00_ "/>
    <numFmt numFmtId="215" formatCode="#,##0.0000"/>
    <numFmt numFmtId="216" formatCode="General_)"/>
    <numFmt numFmtId="217" formatCode="0.00_)"/>
    <numFmt numFmtId="218" formatCode="[=0]\-;#,###"/>
    <numFmt numFmtId="219" formatCode="_-* #,##0.00_-;\-* #,##0.00_-;_-* &quot;-&quot;_-;_-@_-"/>
    <numFmt numFmtId="220" formatCode="#,##0;[Red]#,##0;&quot;-&quot;"/>
    <numFmt numFmtId="221" formatCode="General&quot; 社會福利&quot;"/>
    <numFmt numFmtId="222" formatCode="&quot;社會福利 &quot;General"/>
    <numFmt numFmtId="223" formatCode="&quot;教育 &quot;General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Times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sz val="11"/>
      <name val="新細明體"/>
      <family val="1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4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10"/>
      <name val="新細明體"/>
      <family val="1"/>
    </font>
    <font>
      <b/>
      <sz val="11"/>
      <color indexed="9"/>
      <name val="新細明體"/>
      <family val="1"/>
    </font>
    <font>
      <sz val="11"/>
      <name val="Times New Roman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10"/>
      <name val="新細明體"/>
      <family val="1"/>
    </font>
    <font>
      <sz val="12"/>
      <name val="Courier"/>
      <family val="3"/>
    </font>
    <font>
      <sz val="11"/>
      <color indexed="19"/>
      <name val="新細明體"/>
      <family val="1"/>
    </font>
    <font>
      <b/>
      <i/>
      <sz val="16"/>
      <name val="Helv"/>
      <family val="2"/>
    </font>
    <font>
      <sz val="10"/>
      <name val="Arial"/>
      <family val="2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color indexed="8"/>
      <name val="標楷體"/>
      <family val="4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38" fontId="48" fillId="0" borderId="0" applyBorder="0" applyAlignment="0">
      <protection/>
    </xf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216" fontId="53" fillId="16" borderId="7" applyNumberFormat="0" applyFont="0" applyFill="0" applyBorder="0">
      <alignment horizontal="center" vertical="center"/>
      <protection/>
    </xf>
    <xf numFmtId="0" fontId="54" fillId="7" borderId="0" applyNumberFormat="0" applyBorder="0" applyAlignment="0" applyProtection="0"/>
    <xf numFmtId="217" fontId="55" fillId="0" borderId="0">
      <alignment/>
      <protection/>
    </xf>
    <xf numFmtId="0" fontId="56" fillId="0" borderId="0">
      <alignment/>
      <protection/>
    </xf>
    <xf numFmtId="0" fontId="0" fillId="4" borderId="8" applyNumberFormat="0" applyFont="0" applyAlignment="0" applyProtection="0"/>
    <xf numFmtId="0" fontId="57" fillId="16" borderId="9" applyNumberFormat="0" applyAlignment="0" applyProtection="0"/>
    <xf numFmtId="0" fontId="6" fillId="0" borderId="0" applyNumberFormat="0" applyFont="0" applyBorder="0" applyAlignment="0">
      <protection/>
    </xf>
    <xf numFmtId="0" fontId="35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6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10" applyNumberFormat="0" applyFill="0" applyAlignment="0" applyProtection="0"/>
    <xf numFmtId="0" fontId="31" fillId="6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11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6" applyNumberFormat="0" applyFill="0" applyAlignment="0" applyProtection="0"/>
    <xf numFmtId="0" fontId="0" fillId="4" borderId="8" applyNumberFormat="0" applyFont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16" borderId="9" applyNumberFormat="0" applyAlignment="0" applyProtection="0"/>
    <xf numFmtId="0" fontId="41" fillId="17" borderId="2" applyNumberFormat="0" applyAlignment="0" applyProtection="0"/>
    <xf numFmtId="0" fontId="42" fillId="15" borderId="0" applyNumberFormat="0" applyBorder="0" applyAlignment="0" applyProtection="0"/>
    <xf numFmtId="0" fontId="42" fillId="8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82" fontId="3" fillId="0" borderId="0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4" fontId="3" fillId="0" borderId="12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5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3" fillId="0" borderId="12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173">
      <alignment/>
      <protection/>
    </xf>
    <xf numFmtId="0" fontId="4" fillId="0" borderId="0" xfId="173" applyAlignment="1">
      <alignment/>
      <protection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0" xfId="173" applyFont="1">
      <alignment/>
      <protection/>
    </xf>
    <xf numFmtId="0" fontId="13" fillId="0" borderId="0" xfId="173" applyFont="1" applyAlignment="1">
      <alignment/>
      <protection/>
    </xf>
    <xf numFmtId="0" fontId="13" fillId="0" borderId="0" xfId="173" applyFont="1" applyAlignment="1">
      <alignment wrapText="1"/>
      <protection/>
    </xf>
    <xf numFmtId="0" fontId="4" fillId="0" borderId="0" xfId="173" applyFont="1">
      <alignment/>
      <protection/>
    </xf>
    <xf numFmtId="186" fontId="1" fillId="0" borderId="0" xfId="173" applyNumberFormat="1" applyFont="1" applyAlignment="1">
      <alignment horizontal="right" vertical="center"/>
      <protection/>
    </xf>
    <xf numFmtId="0" fontId="14" fillId="0" borderId="0" xfId="173" applyFont="1" applyAlignment="1">
      <alignment horizontal="center" vertical="top" wrapText="1"/>
      <protection/>
    </xf>
    <xf numFmtId="3" fontId="1" fillId="0" borderId="0" xfId="0" applyNumberFormat="1" applyFont="1" applyBorder="1" applyAlignment="1">
      <alignment horizontal="right" vertical="center"/>
    </xf>
    <xf numFmtId="0" fontId="16" fillId="0" borderId="0" xfId="173" applyFont="1">
      <alignment/>
      <protection/>
    </xf>
    <xf numFmtId="186" fontId="16" fillId="0" borderId="0" xfId="173" applyNumberFormat="1" applyFont="1">
      <alignment/>
      <protection/>
    </xf>
    <xf numFmtId="0" fontId="17" fillId="0" borderId="0" xfId="173" applyFont="1" applyAlignment="1">
      <alignment horizontal="center"/>
      <protection/>
    </xf>
    <xf numFmtId="0" fontId="20" fillId="0" borderId="0" xfId="173" applyFont="1" applyAlignment="1">
      <alignment horizontal="center" vertical="top" wrapText="1"/>
      <protection/>
    </xf>
    <xf numFmtId="0" fontId="21" fillId="0" borderId="0" xfId="173" applyFont="1" applyAlignment="1">
      <alignment/>
      <protection/>
    </xf>
    <xf numFmtId="187" fontId="16" fillId="0" borderId="0" xfId="0" applyNumberFormat="1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 quotePrefix="1">
      <alignment horizontal="right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 quotePrefix="1">
      <alignment horizontal="center" vertical="center"/>
    </xf>
    <xf numFmtId="38" fontId="22" fillId="0" borderId="0" xfId="0" applyNumberFormat="1" applyFont="1" applyAlignment="1" quotePrefix="1">
      <alignment vertical="center"/>
    </xf>
    <xf numFmtId="3" fontId="16" fillId="0" borderId="15" xfId="0" applyNumberFormat="1" applyFont="1" applyBorder="1" applyAlignment="1">
      <alignment horizontal="centerContinuous" vertical="center"/>
    </xf>
    <xf numFmtId="3" fontId="4" fillId="0" borderId="16" xfId="0" applyNumberFormat="1" applyFont="1" applyBorder="1" applyAlignment="1">
      <alignment horizontal="centerContinuous" vertical="center"/>
    </xf>
    <xf numFmtId="3" fontId="4" fillId="0" borderId="17" xfId="0" applyNumberFormat="1" applyFont="1" applyBorder="1" applyAlignment="1">
      <alignment horizontal="centerContinuous" vertical="center"/>
    </xf>
    <xf numFmtId="3" fontId="1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Continuous" vertical="center"/>
    </xf>
    <xf numFmtId="3" fontId="4" fillId="0" borderId="19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3" fontId="16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22" xfId="0" applyNumberFormat="1" applyFont="1" applyBorder="1" applyAlignment="1">
      <alignment horizontal="centerContinuous" vertical="center"/>
    </xf>
    <xf numFmtId="3" fontId="4" fillId="0" borderId="23" xfId="0" applyNumberFormat="1" applyFont="1" applyBorder="1" applyAlignment="1">
      <alignment horizontal="centerContinuous" vertical="center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173" applyFont="1" applyAlignment="1">
      <alignment horizontal="right"/>
      <protection/>
    </xf>
    <xf numFmtId="3" fontId="4" fillId="0" borderId="26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174" applyFont="1" applyBorder="1" applyAlignment="1">
      <alignment horizontal="left"/>
      <protection/>
    </xf>
    <xf numFmtId="0" fontId="7" fillId="0" borderId="0" xfId="174" applyFont="1" applyBorder="1" applyAlignment="1">
      <alignment horizontal="center"/>
      <protection/>
    </xf>
    <xf numFmtId="0" fontId="16" fillId="0" borderId="0" xfId="174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174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0" xfId="174" applyNumberFormat="1" applyFont="1" applyBorder="1" applyAlignment="1">
      <alignment horizontal="center" vertical="center" wrapText="1"/>
      <protection/>
    </xf>
    <xf numFmtId="41" fontId="62" fillId="0" borderId="0" xfId="174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3" fontId="61" fillId="0" borderId="12" xfId="174" applyNumberFormat="1" applyFont="1" applyBorder="1" applyAlignment="1">
      <alignment horizontal="center" vertical="center" wrapText="1"/>
      <protection/>
    </xf>
    <xf numFmtId="41" fontId="63" fillId="0" borderId="0" xfId="0" applyNumberFormat="1" applyFont="1" applyFill="1" applyBorder="1" applyAlignment="1">
      <alignment horizontal="center" vertical="center"/>
    </xf>
    <xf numFmtId="41" fontId="63" fillId="0" borderId="0" xfId="174" applyNumberFormat="1" applyFont="1" applyBorder="1" applyAlignment="1">
      <alignment horizontal="center" vertical="center" wrapText="1"/>
      <protection/>
    </xf>
    <xf numFmtId="41" fontId="64" fillId="0" borderId="0" xfId="17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16" fillId="0" borderId="27" xfId="174" applyFont="1" applyBorder="1" applyAlignment="1">
      <alignment horizontal="center" vertical="center" wrapText="1"/>
      <protection/>
    </xf>
    <xf numFmtId="0" fontId="4" fillId="0" borderId="27" xfId="174" applyFont="1" applyBorder="1" applyAlignment="1">
      <alignment horizontal="center" vertical="center" wrapText="1"/>
      <protection/>
    </xf>
    <xf numFmtId="3" fontId="16" fillId="0" borderId="11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 wrapText="1"/>
    </xf>
    <xf numFmtId="3" fontId="61" fillId="0" borderId="0" xfId="174" applyNumberFormat="1" applyFont="1" applyFill="1" applyBorder="1" applyAlignment="1">
      <alignment horizontal="center" vertical="center" wrapText="1"/>
      <protection/>
    </xf>
    <xf numFmtId="223" fontId="16" fillId="0" borderId="0" xfId="0" applyNumberFormat="1" applyFont="1" applyBorder="1" applyAlignment="1" quotePrefix="1">
      <alignment horizontal="left" vertical="center"/>
    </xf>
    <xf numFmtId="0" fontId="18" fillId="0" borderId="0" xfId="173" applyFont="1" applyAlignment="1">
      <alignment horizontal="justify" vertical="top" wrapText="1"/>
      <protection/>
    </xf>
    <xf numFmtId="0" fontId="15" fillId="0" borderId="0" xfId="173" applyFont="1" applyAlignment="1">
      <alignment horizontal="center"/>
      <protection/>
    </xf>
    <xf numFmtId="0" fontId="19" fillId="0" borderId="0" xfId="173" applyFont="1" applyAlignment="1">
      <alignment vertical="top"/>
      <protection/>
    </xf>
    <xf numFmtId="0" fontId="16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86" fontId="16" fillId="0" borderId="0" xfId="173" applyNumberFormat="1" applyFont="1" applyAlignment="1">
      <alignment vertical="center" shrinkToFit="1"/>
      <protection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3" fontId="24" fillId="0" borderId="32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6" fontId="16" fillId="0" borderId="0" xfId="173" applyNumberFormat="1" applyFont="1" applyAlignment="1">
      <alignment horizontal="right" vertical="center"/>
      <protection/>
    </xf>
    <xf numFmtId="3" fontId="16" fillId="0" borderId="31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6" fillId="0" borderId="19" xfId="174" applyFont="1" applyBorder="1" applyAlignment="1">
      <alignment horizontal="center" vertical="center" wrapText="1"/>
      <protection/>
    </xf>
    <xf numFmtId="0" fontId="4" fillId="0" borderId="11" xfId="174" applyFont="1" applyBorder="1" applyAlignment="1">
      <alignment horizontal="center" vertical="center" wrapText="1"/>
      <protection/>
    </xf>
    <xf numFmtId="0" fontId="4" fillId="0" borderId="13" xfId="174" applyFont="1" applyBorder="1" applyAlignment="1">
      <alignment horizontal="center" vertical="center" wrapText="1"/>
      <protection/>
    </xf>
    <xf numFmtId="0" fontId="1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6" fillId="0" borderId="41" xfId="174" applyFont="1" applyBorder="1" applyAlignment="1">
      <alignment horizontal="center" vertical="center" wrapText="1"/>
      <protection/>
    </xf>
    <xf numFmtId="0" fontId="4" fillId="0" borderId="30" xfId="174" applyFont="1" applyBorder="1" applyAlignment="1">
      <alignment horizontal="center" vertical="center" wrapText="1"/>
      <protection/>
    </xf>
    <xf numFmtId="0" fontId="16" fillId="0" borderId="38" xfId="174" applyFont="1" applyBorder="1" applyAlignment="1">
      <alignment horizontal="center" vertical="center" wrapText="1"/>
      <protection/>
    </xf>
    <xf numFmtId="0" fontId="16" fillId="0" borderId="34" xfId="174" applyFont="1" applyBorder="1" applyAlignment="1">
      <alignment horizontal="center" vertical="center" wrapText="1"/>
      <protection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ng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lu" xfId="69"/>
    <cellStyle name="Neutral" xfId="70"/>
    <cellStyle name="Normal - Style1" xfId="71"/>
    <cellStyle name="Normal_Basic Assumptions" xfId="72"/>
    <cellStyle name="Note" xfId="73"/>
    <cellStyle name="Output" xfId="74"/>
    <cellStyle name="sample" xfId="75"/>
    <cellStyle name="Title" xfId="76"/>
    <cellStyle name="Total" xfId="77"/>
    <cellStyle name="Warning Text" xfId="78"/>
    <cellStyle name="一般 10 2" xfId="79"/>
    <cellStyle name="一般 10 3" xfId="80"/>
    <cellStyle name="一般 10 4" xfId="81"/>
    <cellStyle name="一般 10 5" xfId="82"/>
    <cellStyle name="一般 11 2" xfId="83"/>
    <cellStyle name="一般 11 3" xfId="84"/>
    <cellStyle name="一般 11 4" xfId="85"/>
    <cellStyle name="一般 11 5" xfId="86"/>
    <cellStyle name="一般 11 6" xfId="87"/>
    <cellStyle name="一般 12 2" xfId="88"/>
    <cellStyle name="一般 12 3" xfId="89"/>
    <cellStyle name="一般 13 2" xfId="90"/>
    <cellStyle name="一般 14" xfId="91"/>
    <cellStyle name="一般 15 2" xfId="92"/>
    <cellStyle name="一般 16" xfId="93"/>
    <cellStyle name="一般 17 10" xfId="94"/>
    <cellStyle name="一般 17 11" xfId="95"/>
    <cellStyle name="一般 17 12" xfId="96"/>
    <cellStyle name="一般 17 13" xfId="97"/>
    <cellStyle name="一般 17 14" xfId="98"/>
    <cellStyle name="一般 17 15" xfId="99"/>
    <cellStyle name="一般 17 16" xfId="100"/>
    <cellStyle name="一般 17 17" xfId="101"/>
    <cellStyle name="一般 17 18" xfId="102"/>
    <cellStyle name="一般 17 19" xfId="103"/>
    <cellStyle name="一般 17 2" xfId="104"/>
    <cellStyle name="一般 17 20" xfId="105"/>
    <cellStyle name="一般 17 21" xfId="106"/>
    <cellStyle name="一般 17 22" xfId="107"/>
    <cellStyle name="一般 17 23" xfId="108"/>
    <cellStyle name="一般 17 3" xfId="109"/>
    <cellStyle name="一般 17 4" xfId="110"/>
    <cellStyle name="一般 17 5" xfId="111"/>
    <cellStyle name="一般 17 6" xfId="112"/>
    <cellStyle name="一般 17 7" xfId="113"/>
    <cellStyle name="一般 17 8" xfId="114"/>
    <cellStyle name="一般 17 9" xfId="115"/>
    <cellStyle name="一般 18" xfId="116"/>
    <cellStyle name="一般 19 2" xfId="117"/>
    <cellStyle name="一般 2" xfId="118"/>
    <cellStyle name="一般 2 2" xfId="119"/>
    <cellStyle name="一般 2 3" xfId="120"/>
    <cellStyle name="一般 2 4" xfId="121"/>
    <cellStyle name="一般 2 5" xfId="122"/>
    <cellStyle name="一般 2 6" xfId="123"/>
    <cellStyle name="一般 20 2" xfId="124"/>
    <cellStyle name="一般 21 2" xfId="125"/>
    <cellStyle name="一般 21 3" xfId="126"/>
    <cellStyle name="一般 21 4" xfId="127"/>
    <cellStyle name="一般 21 5" xfId="128"/>
    <cellStyle name="一般 22 2" xfId="129"/>
    <cellStyle name="一般 23 2" xfId="130"/>
    <cellStyle name="一般 23 3" xfId="131"/>
    <cellStyle name="一般 24 2" xfId="132"/>
    <cellStyle name="一般 25 2" xfId="133"/>
    <cellStyle name="一般 25 3" xfId="134"/>
    <cellStyle name="一般 25 4" xfId="135"/>
    <cellStyle name="一般 26 2" xfId="136"/>
    <cellStyle name="一般 27 2" xfId="137"/>
    <cellStyle name="一般 28 10" xfId="138"/>
    <cellStyle name="一般 28 11" xfId="139"/>
    <cellStyle name="一般 28 12" xfId="140"/>
    <cellStyle name="一般 28 13" xfId="141"/>
    <cellStyle name="一般 28 2" xfId="142"/>
    <cellStyle name="一般 28 3" xfId="143"/>
    <cellStyle name="一般 28 4" xfId="144"/>
    <cellStyle name="一般 28 5" xfId="145"/>
    <cellStyle name="一般 28 6" xfId="146"/>
    <cellStyle name="一般 28 7" xfId="147"/>
    <cellStyle name="一般 28 8" xfId="148"/>
    <cellStyle name="一般 28 9" xfId="149"/>
    <cellStyle name="一般 3" xfId="150"/>
    <cellStyle name="一般 4 2" xfId="151"/>
    <cellStyle name="一般 4 3" xfId="152"/>
    <cellStyle name="一般 4 4" xfId="153"/>
    <cellStyle name="一般 4 5" xfId="154"/>
    <cellStyle name="一般 4 6" xfId="155"/>
    <cellStyle name="一般 4 7" xfId="156"/>
    <cellStyle name="一般 4 8" xfId="157"/>
    <cellStyle name="一般 4 9" xfId="158"/>
    <cellStyle name="一般 5" xfId="159"/>
    <cellStyle name="一般 6" xfId="160"/>
    <cellStyle name="一般 7 2" xfId="161"/>
    <cellStyle name="一般 7 3" xfId="162"/>
    <cellStyle name="一般 8 2" xfId="163"/>
    <cellStyle name="一般 8 3" xfId="164"/>
    <cellStyle name="一般 8 4" xfId="165"/>
    <cellStyle name="一般 8 5" xfId="166"/>
    <cellStyle name="一般 8 6" xfId="167"/>
    <cellStyle name="一般 9 2" xfId="168"/>
    <cellStyle name="一般 9 3" xfId="169"/>
    <cellStyle name="一般 9 4" xfId="170"/>
    <cellStyle name="一般 9 5" xfId="171"/>
    <cellStyle name="一般 9 6" xfId="172"/>
    <cellStyle name="一般_1土地91" xfId="173"/>
    <cellStyle name="一般_Sheet10" xfId="174"/>
    <cellStyle name="Comma" xfId="175"/>
    <cellStyle name="千分位 2" xfId="176"/>
    <cellStyle name="Comma [0]" xfId="177"/>
    <cellStyle name="中等" xfId="178"/>
    <cellStyle name="合計" xfId="179"/>
    <cellStyle name="好" xfId="180"/>
    <cellStyle name="好_T8教育102" xfId="181"/>
    <cellStyle name="年資料" xfId="182"/>
    <cellStyle name="Percent" xfId="183"/>
    <cellStyle name="百分比 2" xfId="184"/>
    <cellStyle name="計算方式" xfId="185"/>
    <cellStyle name="Currency" xfId="186"/>
    <cellStyle name="Currency [0]" xfId="187"/>
    <cellStyle name="貨幣[0]_Apply" xfId="188"/>
    <cellStyle name="連結的儲存格" xfId="189"/>
    <cellStyle name="備註" xfId="190"/>
    <cellStyle name="Hyperlink" xfId="191"/>
    <cellStyle name="說明文字" xfId="192"/>
    <cellStyle name="輔色1" xfId="193"/>
    <cellStyle name="輔色2" xfId="194"/>
    <cellStyle name="輔色3" xfId="195"/>
    <cellStyle name="輔色4" xfId="196"/>
    <cellStyle name="輔色5" xfId="197"/>
    <cellStyle name="輔色6" xfId="198"/>
    <cellStyle name="標題" xfId="199"/>
    <cellStyle name="標題 1" xfId="200"/>
    <cellStyle name="標題 2" xfId="201"/>
    <cellStyle name="標題 3" xfId="202"/>
    <cellStyle name="標題 4" xfId="203"/>
    <cellStyle name="輸入" xfId="204"/>
    <cellStyle name="輸出" xfId="205"/>
    <cellStyle name="檢查儲存格" xfId="206"/>
    <cellStyle name="壞" xfId="207"/>
    <cellStyle name="壞_T8教育102" xfId="208"/>
    <cellStyle name="警告文字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東河鄉內國民中學歷年學生人數</a:t>
            </a:r>
          </a:p>
        </c:rich>
      </c:tx>
      <c:layout>
        <c:manualLayout>
          <c:xMode val="factor"/>
          <c:yMode val="factor"/>
          <c:x val="0.074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235"/>
          <c:w val="0.90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'提要'!$E$8:$E$17</c:f>
              <c:numCache/>
            </c:numRef>
          </c:cat>
          <c:val>
            <c:numRef>
              <c:f>'提要'!$F$8:$F$17</c:f>
              <c:numCache/>
            </c:numRef>
          </c:val>
        </c:ser>
        <c:axId val="24871710"/>
        <c:axId val="6048415"/>
      </c:barChart>
      <c:catAx>
        <c:axId val="2487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8415"/>
        <c:crosses val="autoZero"/>
        <c:auto val="1"/>
        <c:lblOffset val="100"/>
        <c:tickLblSkip val="1"/>
        <c:noMultiLvlLbl val="0"/>
      </c:catAx>
      <c:valAx>
        <c:axId val="6048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25"/>
              <c:y val="0.18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717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東河鄉內國民小學歷年學生人數</a:t>
            </a:r>
          </a:p>
        </c:rich>
      </c:tx>
      <c:layout>
        <c:manualLayout>
          <c:xMode val="factor"/>
          <c:yMode val="factor"/>
          <c:x val="0.02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775"/>
          <c:w val="0.8615"/>
          <c:h val="0.74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'提要'!$H$28:$H$37</c:f>
              <c:numCache/>
            </c:numRef>
          </c:cat>
          <c:val>
            <c:numRef>
              <c:f>'提要'!$I$28:$I$37</c:f>
              <c:numCache/>
            </c:numRef>
          </c:val>
        </c:ser>
        <c:axId val="57602656"/>
        <c:axId val="53185121"/>
      </c:barChart>
      <c:catAx>
        <c:axId val="57602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121"/>
        <c:crosses val="autoZero"/>
        <c:auto val="0"/>
        <c:lblOffset val="100"/>
        <c:tickLblSkip val="1"/>
        <c:noMultiLvlLbl val="0"/>
      </c:catAx>
      <c:valAx>
        <c:axId val="53185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14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38100</xdr:rowOff>
    </xdr:from>
    <xdr:to>
      <xdr:col>2</xdr:col>
      <xdr:colOff>1609725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152400" y="3200400"/>
        <a:ext cx="5686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26</xdr:row>
      <xdr:rowOff>66675</xdr:rowOff>
    </xdr:from>
    <xdr:to>
      <xdr:col>2</xdr:col>
      <xdr:colOff>2085975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133350" y="6858000"/>
        <a:ext cx="6181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8">
      <selection activeCell="F39" sqref="F39"/>
    </sheetView>
  </sheetViews>
  <sheetFormatPr defaultColWidth="7.00390625" defaultRowHeight="16.5"/>
  <cols>
    <col min="1" max="3" width="27.75390625" style="18" customWidth="1"/>
    <col min="4" max="4" width="7.00390625" style="18" customWidth="1"/>
    <col min="5" max="5" width="7.50390625" style="18" bestFit="1" customWidth="1"/>
    <col min="6" max="16384" width="7.00390625" style="18" customWidth="1"/>
  </cols>
  <sheetData>
    <row r="1" spans="1:3" ht="12">
      <c r="A1" s="43"/>
      <c r="B1" s="43"/>
      <c r="C1" s="44">
        <v>109</v>
      </c>
    </row>
    <row r="2" spans="1:3" ht="66">
      <c r="A2" s="123" t="s">
        <v>2</v>
      </c>
      <c r="B2" s="123"/>
      <c r="C2" s="123"/>
    </row>
    <row r="3" spans="1:3" ht="19.5" customHeight="1">
      <c r="A3" s="45"/>
      <c r="B3" s="45"/>
      <c r="C3" s="45"/>
    </row>
    <row r="4" spans="1:3" s="19" customFormat="1" ht="66.75" customHeight="1">
      <c r="A4" s="122" t="s">
        <v>25</v>
      </c>
      <c r="B4" s="122"/>
      <c r="C4" s="122"/>
    </row>
    <row r="5" spans="1:3" ht="13.5" customHeight="1">
      <c r="A5" s="45"/>
      <c r="B5" s="45"/>
      <c r="C5" s="45"/>
    </row>
    <row r="6" spans="1:5" s="19" customFormat="1" ht="25.5" customHeight="1">
      <c r="A6" s="124" t="s">
        <v>3</v>
      </c>
      <c r="B6" s="124"/>
      <c r="C6" s="124"/>
      <c r="E6" s="19">
        <f>F17/12</f>
        <v>17.5</v>
      </c>
    </row>
    <row r="7" spans="1:3" s="19" customFormat="1" ht="45.75" customHeight="1">
      <c r="A7" s="122" t="s">
        <v>100</v>
      </c>
      <c r="B7" s="122"/>
      <c r="C7" s="122"/>
    </row>
    <row r="8" spans="1:6" ht="12" customHeight="1">
      <c r="A8" s="37"/>
      <c r="B8" s="37"/>
      <c r="C8" s="37"/>
      <c r="E8" s="39">
        <v>98</v>
      </c>
      <c r="F8" s="18">
        <v>269</v>
      </c>
    </row>
    <row r="9" spans="1:6" ht="12" customHeight="1">
      <c r="A9" s="37"/>
      <c r="B9" s="37"/>
      <c r="C9" s="37"/>
      <c r="E9" s="39">
        <v>99</v>
      </c>
      <c r="F9" s="18">
        <v>265</v>
      </c>
    </row>
    <row r="10" spans="1:6" ht="12" customHeight="1">
      <c r="A10" s="37"/>
      <c r="B10" s="37"/>
      <c r="C10" s="37"/>
      <c r="E10" s="39">
        <v>100</v>
      </c>
      <c r="F10" s="18">
        <v>260</v>
      </c>
    </row>
    <row r="11" spans="1:6" ht="12" customHeight="1">
      <c r="A11" s="37"/>
      <c r="B11" s="37"/>
      <c r="C11" s="37"/>
      <c r="E11" s="18">
        <v>101</v>
      </c>
      <c r="F11" s="18">
        <v>262</v>
      </c>
    </row>
    <row r="12" spans="1:6" ht="12" customHeight="1">
      <c r="A12" s="37"/>
      <c r="B12" s="37"/>
      <c r="C12" s="37"/>
      <c r="E12" s="39">
        <v>102</v>
      </c>
      <c r="F12" s="18">
        <v>239</v>
      </c>
    </row>
    <row r="13" spans="1:6" ht="12" customHeight="1">
      <c r="A13" s="37"/>
      <c r="B13" s="37"/>
      <c r="C13" s="37"/>
      <c r="E13" s="39">
        <v>103</v>
      </c>
      <c r="F13" s="18">
        <v>242</v>
      </c>
    </row>
    <row r="14" spans="1:6" ht="12" customHeight="1">
      <c r="A14" s="37"/>
      <c r="B14" s="37"/>
      <c r="C14" s="37"/>
      <c r="E14" s="39">
        <v>104</v>
      </c>
      <c r="F14" s="18">
        <v>224</v>
      </c>
    </row>
    <row r="15" spans="1:6" ht="12" customHeight="1">
      <c r="A15" s="37"/>
      <c r="B15" s="37"/>
      <c r="C15" s="37"/>
      <c r="E15" s="39">
        <v>105</v>
      </c>
      <c r="F15" s="18">
        <v>228</v>
      </c>
    </row>
    <row r="16" spans="1:6" ht="12" customHeight="1">
      <c r="A16" s="37"/>
      <c r="B16" s="37"/>
      <c r="C16" s="37"/>
      <c r="E16" s="39">
        <v>106</v>
      </c>
      <c r="F16" s="18">
        <v>218</v>
      </c>
    </row>
    <row r="17" spans="1:6" ht="12" customHeight="1">
      <c r="A17" s="37"/>
      <c r="B17" s="37"/>
      <c r="C17" s="37"/>
      <c r="E17" s="39">
        <v>107</v>
      </c>
      <c r="F17" s="18">
        <v>210</v>
      </c>
    </row>
    <row r="18" spans="1:5" ht="12" customHeight="1">
      <c r="A18" s="37"/>
      <c r="B18" s="37"/>
      <c r="C18" s="37"/>
      <c r="E18" s="39"/>
    </row>
    <row r="19" spans="1:5" ht="12" customHeight="1">
      <c r="A19" s="37"/>
      <c r="B19" s="37"/>
      <c r="C19" s="37"/>
      <c r="E19" s="39"/>
    </row>
    <row r="20" spans="1:5" ht="12" customHeight="1">
      <c r="A20" s="37"/>
      <c r="B20" s="37"/>
      <c r="C20" s="37"/>
      <c r="E20" s="39"/>
    </row>
    <row r="21" spans="1:5" ht="12" customHeight="1">
      <c r="A21" s="38"/>
      <c r="B21" s="38"/>
      <c r="C21" s="38"/>
      <c r="E21" s="39"/>
    </row>
    <row r="22" spans="1:3" ht="14.25" customHeight="1">
      <c r="A22" s="38"/>
      <c r="B22" s="41"/>
      <c r="C22" s="38"/>
    </row>
    <row r="23" spans="1:3" ht="19.5">
      <c r="A23" s="38"/>
      <c r="B23" s="46"/>
      <c r="C23" s="38"/>
    </row>
    <row r="24" spans="1:3" ht="19.5">
      <c r="A24" s="38"/>
      <c r="B24" s="38"/>
      <c r="C24" s="38"/>
    </row>
    <row r="25" spans="1:3" ht="21.75">
      <c r="A25" s="47" t="s">
        <v>4</v>
      </c>
      <c r="B25" s="43"/>
      <c r="C25" s="43"/>
    </row>
    <row r="26" spans="1:5" ht="42.75" customHeight="1">
      <c r="A26" s="122" t="s">
        <v>101</v>
      </c>
      <c r="B26" s="122"/>
      <c r="C26" s="122"/>
      <c r="E26" s="39">
        <f>253/30</f>
        <v>8.433333333333334</v>
      </c>
    </row>
    <row r="27" spans="1:9" ht="19.5">
      <c r="A27" s="38"/>
      <c r="B27" s="38"/>
      <c r="C27" s="38"/>
      <c r="E27" s="39"/>
      <c r="H27" s="76" t="s">
        <v>22</v>
      </c>
      <c r="I27" s="76" t="s">
        <v>23</v>
      </c>
    </row>
    <row r="28" spans="1:9" ht="12">
      <c r="A28" s="36"/>
      <c r="B28" s="36"/>
      <c r="C28" s="36"/>
      <c r="E28" s="42"/>
      <c r="H28" s="18">
        <v>98</v>
      </c>
      <c r="I28" s="18">
        <v>440</v>
      </c>
    </row>
    <row r="29" spans="1:9" ht="12">
      <c r="A29" s="36"/>
      <c r="B29" s="36"/>
      <c r="C29" s="36"/>
      <c r="E29" s="42"/>
      <c r="H29" s="18">
        <v>99</v>
      </c>
      <c r="I29" s="18">
        <v>407</v>
      </c>
    </row>
    <row r="30" spans="1:9" ht="12">
      <c r="A30" s="36"/>
      <c r="B30" s="36"/>
      <c r="C30" s="36"/>
      <c r="E30" s="42"/>
      <c r="H30" s="18">
        <v>100</v>
      </c>
      <c r="I30" s="18">
        <v>381</v>
      </c>
    </row>
    <row r="31" spans="1:9" ht="12">
      <c r="A31" s="36"/>
      <c r="B31" s="36"/>
      <c r="C31" s="36"/>
      <c r="E31" s="42"/>
      <c r="H31" s="18">
        <v>101</v>
      </c>
      <c r="I31" s="18">
        <v>367</v>
      </c>
    </row>
    <row r="32" spans="1:9" ht="12">
      <c r="A32" s="36"/>
      <c r="B32" s="36"/>
      <c r="C32" s="36"/>
      <c r="E32" s="42"/>
      <c r="H32" s="18">
        <v>102</v>
      </c>
      <c r="I32" s="18">
        <v>329</v>
      </c>
    </row>
    <row r="33" spans="1:9" ht="12">
      <c r="A33" s="36"/>
      <c r="B33" s="36"/>
      <c r="C33" s="36"/>
      <c r="E33" s="39"/>
      <c r="H33" s="18">
        <v>103</v>
      </c>
      <c r="I33" s="18">
        <v>316</v>
      </c>
    </row>
    <row r="34" spans="1:9" ht="12">
      <c r="A34" s="36"/>
      <c r="B34" s="36"/>
      <c r="C34" s="36"/>
      <c r="E34" s="42"/>
      <c r="H34" s="18">
        <v>104</v>
      </c>
      <c r="I34" s="18">
        <v>294</v>
      </c>
    </row>
    <row r="35" spans="1:9" ht="12">
      <c r="A35" s="36"/>
      <c r="B35" s="36"/>
      <c r="C35" s="36"/>
      <c r="E35" s="42"/>
      <c r="H35" s="18">
        <v>105</v>
      </c>
      <c r="I35" s="18">
        <v>280</v>
      </c>
    </row>
    <row r="36" spans="5:9" ht="12">
      <c r="E36" s="42"/>
      <c r="H36" s="18">
        <v>106</v>
      </c>
      <c r="I36" s="18">
        <v>256</v>
      </c>
    </row>
    <row r="37" spans="5:9" ht="12">
      <c r="E37" s="42"/>
      <c r="H37" s="18">
        <v>107</v>
      </c>
      <c r="I37" s="18">
        <v>253</v>
      </c>
    </row>
    <row r="38" ht="12">
      <c r="E38" s="42"/>
    </row>
    <row r="40" ht="13.5">
      <c r="B40" s="41"/>
    </row>
    <row r="41" ht="13.5">
      <c r="B41" s="41"/>
    </row>
  </sheetData>
  <sheetProtection/>
  <mergeCells count="5">
    <mergeCell ref="A26:C26"/>
    <mergeCell ref="A2:C2"/>
    <mergeCell ref="A6:C6"/>
    <mergeCell ref="A7:C7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5" sqref="Y15"/>
    </sheetView>
  </sheetViews>
  <sheetFormatPr defaultColWidth="7.00390625" defaultRowHeight="19.5" customHeight="1"/>
  <cols>
    <col min="1" max="1" width="11.75390625" style="25" customWidth="1"/>
    <col min="2" max="2" width="8.00390625" style="11" bestFit="1" customWidth="1"/>
    <col min="3" max="12" width="6.25390625" style="11" customWidth="1"/>
    <col min="13" max="23" width="6.625" style="11" customWidth="1"/>
    <col min="24" max="24" width="6.625" style="10" customWidth="1"/>
    <col min="25" max="16384" width="7.00390625" style="11" customWidth="1"/>
  </cols>
  <sheetData>
    <row r="1" spans="1:24" s="20" customFormat="1" ht="13.5" customHeight="1">
      <c r="A1" s="48">
        <f>'提要'!C1+1</f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37">
        <f>A1+1</f>
        <v>111</v>
      </c>
      <c r="W1" s="137"/>
      <c r="X1" s="137"/>
    </row>
    <row r="2" spans="1:24" s="21" customFormat="1" ht="24" customHeight="1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 t="s">
        <v>76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s="20" customFormat="1" ht="15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</row>
    <row r="4" spans="1:24" s="22" customFormat="1" ht="31.5" customHeight="1">
      <c r="A4" s="125" t="s">
        <v>8</v>
      </c>
      <c r="B4" s="128" t="s">
        <v>9</v>
      </c>
      <c r="C4" s="56" t="s">
        <v>10</v>
      </c>
      <c r="D4" s="61"/>
      <c r="E4" s="62"/>
      <c r="F4" s="56" t="s">
        <v>11</v>
      </c>
      <c r="G4" s="61"/>
      <c r="H4" s="62"/>
      <c r="I4" s="131" t="s">
        <v>7</v>
      </c>
      <c r="J4" s="132"/>
      <c r="K4" s="132"/>
      <c r="L4" s="132"/>
      <c r="M4" s="52" t="s">
        <v>21</v>
      </c>
      <c r="N4" s="63"/>
      <c r="O4" s="63"/>
      <c r="P4" s="63"/>
      <c r="Q4" s="63"/>
      <c r="R4" s="63"/>
      <c r="S4" s="63"/>
      <c r="T4" s="63"/>
      <c r="U4" s="64"/>
      <c r="V4" s="133" t="s">
        <v>24</v>
      </c>
      <c r="W4" s="134"/>
      <c r="X4" s="134"/>
    </row>
    <row r="5" spans="1:24" s="22" customFormat="1" ht="31.5" customHeight="1">
      <c r="A5" s="126"/>
      <c r="B5" s="129"/>
      <c r="C5" s="57" t="s">
        <v>12</v>
      </c>
      <c r="D5" s="57"/>
      <c r="E5" s="58"/>
      <c r="F5" s="57" t="s">
        <v>13</v>
      </c>
      <c r="G5" s="57"/>
      <c r="H5" s="58"/>
      <c r="I5" s="138" t="s">
        <v>15</v>
      </c>
      <c r="J5" s="139"/>
      <c r="K5" s="139"/>
      <c r="L5" s="139"/>
      <c r="M5" s="140" t="s">
        <v>14</v>
      </c>
      <c r="N5" s="141"/>
      <c r="O5" s="142"/>
      <c r="P5" s="145" t="s">
        <v>60</v>
      </c>
      <c r="Q5" s="146"/>
      <c r="R5" s="145" t="s">
        <v>61</v>
      </c>
      <c r="S5" s="146"/>
      <c r="T5" s="145" t="s">
        <v>62</v>
      </c>
      <c r="U5" s="146"/>
      <c r="V5" s="135"/>
      <c r="W5" s="136"/>
      <c r="X5" s="136"/>
    </row>
    <row r="6" spans="1:24" s="22" customFormat="1" ht="31.5" customHeight="1" thickBot="1">
      <c r="A6" s="127"/>
      <c r="B6" s="130"/>
      <c r="C6" s="59" t="s">
        <v>17</v>
      </c>
      <c r="D6" s="59" t="s">
        <v>18</v>
      </c>
      <c r="E6" s="60" t="s">
        <v>19</v>
      </c>
      <c r="F6" s="59" t="s">
        <v>17</v>
      </c>
      <c r="G6" s="59" t="s">
        <v>18</v>
      </c>
      <c r="H6" s="60" t="s">
        <v>19</v>
      </c>
      <c r="I6" s="65" t="s">
        <v>16</v>
      </c>
      <c r="J6" s="80" t="s">
        <v>57</v>
      </c>
      <c r="K6" s="80" t="s">
        <v>58</v>
      </c>
      <c r="L6" s="81" t="s">
        <v>59</v>
      </c>
      <c r="M6" s="59" t="s">
        <v>20</v>
      </c>
      <c r="N6" s="59" t="s">
        <v>18</v>
      </c>
      <c r="O6" s="60" t="s">
        <v>19</v>
      </c>
      <c r="P6" s="69" t="s">
        <v>18</v>
      </c>
      <c r="Q6" s="71" t="s">
        <v>19</v>
      </c>
      <c r="R6" s="70" t="s">
        <v>18</v>
      </c>
      <c r="S6" s="71" t="s">
        <v>19</v>
      </c>
      <c r="T6" s="70" t="s">
        <v>18</v>
      </c>
      <c r="U6" s="71" t="s">
        <v>19</v>
      </c>
      <c r="V6" s="70" t="s">
        <v>20</v>
      </c>
      <c r="W6" s="69" t="s">
        <v>18</v>
      </c>
      <c r="X6" s="77" t="s">
        <v>19</v>
      </c>
    </row>
    <row r="7" spans="1:24" s="8" customFormat="1" ht="45.75" customHeight="1">
      <c r="A7" s="53" t="s">
        <v>26</v>
      </c>
      <c r="B7" s="6">
        <v>2</v>
      </c>
      <c r="C7" s="6">
        <v>32</v>
      </c>
      <c r="D7" s="6">
        <v>16</v>
      </c>
      <c r="E7" s="6">
        <v>16</v>
      </c>
      <c r="F7" s="6">
        <v>10</v>
      </c>
      <c r="G7" s="6">
        <v>5</v>
      </c>
      <c r="H7" s="6">
        <v>5</v>
      </c>
      <c r="I7" s="6">
        <v>12</v>
      </c>
      <c r="J7" s="6">
        <v>4</v>
      </c>
      <c r="K7" s="6">
        <v>4</v>
      </c>
      <c r="L7" s="6">
        <v>4</v>
      </c>
      <c r="M7" s="6">
        <v>269</v>
      </c>
      <c r="N7" s="6">
        <v>167</v>
      </c>
      <c r="O7" s="6">
        <v>102</v>
      </c>
      <c r="P7" s="6">
        <v>52</v>
      </c>
      <c r="Q7" s="6">
        <v>34</v>
      </c>
      <c r="R7" s="6">
        <v>57</v>
      </c>
      <c r="S7" s="6">
        <v>32</v>
      </c>
      <c r="T7" s="6">
        <v>58</v>
      </c>
      <c r="U7" s="6">
        <v>36</v>
      </c>
      <c r="V7" s="6">
        <v>87</v>
      </c>
      <c r="W7" s="6" t="s">
        <v>27</v>
      </c>
      <c r="X7" s="6" t="s">
        <v>27</v>
      </c>
    </row>
    <row r="8" spans="1:24" s="8" customFormat="1" ht="45.75" customHeight="1">
      <c r="A8" s="53" t="s">
        <v>28</v>
      </c>
      <c r="B8" s="6">
        <v>2</v>
      </c>
      <c r="C8" s="6">
        <v>32</v>
      </c>
      <c r="D8" s="6">
        <v>12</v>
      </c>
      <c r="E8" s="6">
        <v>20</v>
      </c>
      <c r="F8" s="6">
        <v>11</v>
      </c>
      <c r="G8" s="6">
        <v>5</v>
      </c>
      <c r="H8" s="6">
        <v>6</v>
      </c>
      <c r="I8" s="6">
        <v>12</v>
      </c>
      <c r="J8" s="6">
        <v>4</v>
      </c>
      <c r="K8" s="6">
        <v>4</v>
      </c>
      <c r="L8" s="6">
        <v>4</v>
      </c>
      <c r="M8" s="6">
        <v>265</v>
      </c>
      <c r="N8" s="6">
        <v>165</v>
      </c>
      <c r="O8" s="6">
        <v>100</v>
      </c>
      <c r="P8" s="6">
        <v>59</v>
      </c>
      <c r="Q8" s="6">
        <v>37</v>
      </c>
      <c r="R8" s="6">
        <v>53</v>
      </c>
      <c r="S8" s="6">
        <v>33</v>
      </c>
      <c r="T8" s="6">
        <v>53</v>
      </c>
      <c r="U8" s="6">
        <v>30</v>
      </c>
      <c r="V8" s="6">
        <v>92</v>
      </c>
      <c r="W8" s="6" t="s">
        <v>27</v>
      </c>
      <c r="X8" s="6" t="s">
        <v>27</v>
      </c>
    </row>
    <row r="9" spans="1:24" s="8" customFormat="1" ht="45.75" customHeight="1">
      <c r="A9" s="53" t="s">
        <v>29</v>
      </c>
      <c r="B9" s="6">
        <v>2</v>
      </c>
      <c r="C9" s="6">
        <v>32</v>
      </c>
      <c r="D9" s="6">
        <v>11</v>
      </c>
      <c r="E9" s="6">
        <v>21</v>
      </c>
      <c r="F9" s="6">
        <v>10</v>
      </c>
      <c r="G9" s="6">
        <v>5</v>
      </c>
      <c r="H9" s="6">
        <v>5</v>
      </c>
      <c r="I9" s="6">
        <v>12</v>
      </c>
      <c r="J9" s="6">
        <v>4</v>
      </c>
      <c r="K9" s="6">
        <v>4</v>
      </c>
      <c r="L9" s="6">
        <v>4</v>
      </c>
      <c r="M9" s="6">
        <v>260</v>
      </c>
      <c r="N9" s="6">
        <v>152</v>
      </c>
      <c r="O9" s="6">
        <v>108</v>
      </c>
      <c r="P9" s="6">
        <v>39</v>
      </c>
      <c r="Q9" s="6">
        <v>38</v>
      </c>
      <c r="R9" s="6">
        <v>59</v>
      </c>
      <c r="S9" s="6">
        <v>37</v>
      </c>
      <c r="T9" s="6">
        <v>54</v>
      </c>
      <c r="U9" s="6">
        <v>33</v>
      </c>
      <c r="V9" s="6">
        <v>82</v>
      </c>
      <c r="W9" s="6">
        <v>52</v>
      </c>
      <c r="X9" s="6">
        <v>30</v>
      </c>
    </row>
    <row r="10" spans="1:24" s="8" customFormat="1" ht="45.75" customHeight="1">
      <c r="A10" s="53" t="s">
        <v>56</v>
      </c>
      <c r="B10" s="6">
        <v>2</v>
      </c>
      <c r="C10" s="6">
        <v>36</v>
      </c>
      <c r="D10" s="6">
        <v>10</v>
      </c>
      <c r="E10" s="6">
        <v>26</v>
      </c>
      <c r="F10" s="6">
        <v>8</v>
      </c>
      <c r="G10" s="6">
        <v>3</v>
      </c>
      <c r="H10" s="6">
        <v>5</v>
      </c>
      <c r="I10" s="6">
        <v>13</v>
      </c>
      <c r="J10" s="6">
        <v>5</v>
      </c>
      <c r="K10" s="6">
        <v>4</v>
      </c>
      <c r="L10" s="6">
        <v>4</v>
      </c>
      <c r="M10" s="6">
        <v>262</v>
      </c>
      <c r="N10" s="6">
        <v>161</v>
      </c>
      <c r="O10" s="6">
        <v>101</v>
      </c>
      <c r="P10" s="6">
        <v>64</v>
      </c>
      <c r="Q10" s="6">
        <v>28</v>
      </c>
      <c r="R10" s="6">
        <v>39</v>
      </c>
      <c r="S10" s="6">
        <v>36</v>
      </c>
      <c r="T10" s="6">
        <v>58</v>
      </c>
      <c r="U10" s="6">
        <v>37</v>
      </c>
      <c r="V10" s="6">
        <v>85</v>
      </c>
      <c r="W10" s="6">
        <v>53</v>
      </c>
      <c r="X10" s="6">
        <v>32</v>
      </c>
    </row>
    <row r="11" spans="1:24" s="8" customFormat="1" ht="45.75" customHeight="1">
      <c r="A11" s="53" t="s">
        <v>77</v>
      </c>
      <c r="B11" s="6">
        <v>2</v>
      </c>
      <c r="C11" s="6">
        <v>36</v>
      </c>
      <c r="D11" s="6">
        <v>11</v>
      </c>
      <c r="E11" s="6">
        <v>25</v>
      </c>
      <c r="F11" s="6">
        <v>9</v>
      </c>
      <c r="G11" s="6">
        <v>3</v>
      </c>
      <c r="H11" s="6">
        <v>6</v>
      </c>
      <c r="I11" s="6">
        <v>13</v>
      </c>
      <c r="J11" s="6">
        <v>4</v>
      </c>
      <c r="K11" s="6">
        <v>5</v>
      </c>
      <c r="L11" s="6">
        <v>4</v>
      </c>
      <c r="M11" s="6">
        <v>239</v>
      </c>
      <c r="N11" s="6">
        <v>152</v>
      </c>
      <c r="O11" s="6">
        <v>87</v>
      </c>
      <c r="P11" s="6">
        <v>52</v>
      </c>
      <c r="Q11" s="6">
        <v>22</v>
      </c>
      <c r="R11" s="6">
        <v>62</v>
      </c>
      <c r="S11" s="6">
        <v>27</v>
      </c>
      <c r="T11" s="6">
        <v>38</v>
      </c>
      <c r="U11" s="6">
        <v>38</v>
      </c>
      <c r="V11" s="6">
        <v>96</v>
      </c>
      <c r="W11" s="6">
        <v>59</v>
      </c>
      <c r="X11" s="6">
        <v>37</v>
      </c>
    </row>
    <row r="12" spans="1:24" s="8" customFormat="1" ht="45.75" customHeight="1">
      <c r="A12" s="53" t="s">
        <v>78</v>
      </c>
      <c r="B12" s="6">
        <v>2</v>
      </c>
      <c r="C12" s="6">
        <v>36</v>
      </c>
      <c r="D12" s="6">
        <v>11</v>
      </c>
      <c r="E12" s="6">
        <v>25</v>
      </c>
      <c r="F12" s="6">
        <v>10</v>
      </c>
      <c r="G12" s="6">
        <v>4</v>
      </c>
      <c r="H12" s="6">
        <v>6</v>
      </c>
      <c r="I12" s="6">
        <v>13</v>
      </c>
      <c r="J12" s="6">
        <v>4</v>
      </c>
      <c r="K12" s="6">
        <v>4</v>
      </c>
      <c r="L12" s="6">
        <v>5</v>
      </c>
      <c r="M12" s="6">
        <v>242</v>
      </c>
      <c r="N12" s="6">
        <v>166</v>
      </c>
      <c r="O12" s="6">
        <v>76</v>
      </c>
      <c r="P12" s="6">
        <v>52</v>
      </c>
      <c r="Q12" s="6">
        <v>27</v>
      </c>
      <c r="R12" s="6">
        <v>53</v>
      </c>
      <c r="S12" s="6">
        <v>22</v>
      </c>
      <c r="T12" s="6">
        <v>61</v>
      </c>
      <c r="U12" s="6">
        <v>27</v>
      </c>
      <c r="V12" s="6">
        <v>75</v>
      </c>
      <c r="W12" s="6">
        <v>38</v>
      </c>
      <c r="X12" s="6">
        <v>37</v>
      </c>
    </row>
    <row r="13" spans="1:24" s="8" customFormat="1" ht="45.75" customHeight="1">
      <c r="A13" s="53" t="s">
        <v>82</v>
      </c>
      <c r="B13" s="6">
        <v>2</v>
      </c>
      <c r="C13" s="6">
        <v>34</v>
      </c>
      <c r="D13" s="6">
        <v>13</v>
      </c>
      <c r="E13" s="6">
        <v>21</v>
      </c>
      <c r="F13" s="6">
        <v>9</v>
      </c>
      <c r="G13" s="6">
        <v>3</v>
      </c>
      <c r="H13" s="6">
        <v>6</v>
      </c>
      <c r="I13" s="6">
        <v>13</v>
      </c>
      <c r="J13" s="6">
        <v>4</v>
      </c>
      <c r="K13" s="6">
        <v>4</v>
      </c>
      <c r="L13" s="6">
        <v>4</v>
      </c>
      <c r="M13" s="6">
        <v>224</v>
      </c>
      <c r="N13" s="6">
        <v>147</v>
      </c>
      <c r="O13" s="6">
        <v>77</v>
      </c>
      <c r="P13" s="6">
        <v>53</v>
      </c>
      <c r="Q13" s="6">
        <v>25</v>
      </c>
      <c r="R13" s="6">
        <v>45</v>
      </c>
      <c r="S13" s="6">
        <v>28</v>
      </c>
      <c r="T13" s="6">
        <v>49</v>
      </c>
      <c r="U13" s="6">
        <v>24</v>
      </c>
      <c r="V13" s="6">
        <v>86</v>
      </c>
      <c r="W13" s="6">
        <v>61</v>
      </c>
      <c r="X13" s="6">
        <v>25</v>
      </c>
    </row>
    <row r="14" spans="1:24" s="8" customFormat="1" ht="45.75" customHeight="1">
      <c r="A14" s="53" t="s">
        <v>99</v>
      </c>
      <c r="B14" s="6">
        <v>2</v>
      </c>
      <c r="C14" s="6">
        <v>37</v>
      </c>
      <c r="D14" s="6">
        <v>14</v>
      </c>
      <c r="E14" s="6">
        <v>23</v>
      </c>
      <c r="F14" s="6">
        <v>10</v>
      </c>
      <c r="G14" s="6">
        <v>3</v>
      </c>
      <c r="H14" s="6">
        <v>7</v>
      </c>
      <c r="I14" s="6">
        <v>12</v>
      </c>
      <c r="J14" s="6">
        <v>4</v>
      </c>
      <c r="K14" s="6">
        <v>4</v>
      </c>
      <c r="L14" s="6">
        <v>4</v>
      </c>
      <c r="M14" s="6">
        <v>228</v>
      </c>
      <c r="N14" s="6">
        <v>141</v>
      </c>
      <c r="O14" s="6">
        <v>87</v>
      </c>
      <c r="P14" s="6">
        <v>44</v>
      </c>
      <c r="Q14" s="6">
        <v>32</v>
      </c>
      <c r="R14" s="6">
        <v>53</v>
      </c>
      <c r="S14" s="6">
        <v>27</v>
      </c>
      <c r="T14" s="6">
        <v>44</v>
      </c>
      <c r="U14" s="6">
        <v>28</v>
      </c>
      <c r="V14" s="6">
        <v>71</v>
      </c>
      <c r="W14" s="6">
        <v>48</v>
      </c>
      <c r="X14" s="6">
        <v>23</v>
      </c>
    </row>
    <row r="15" spans="1:24" s="8" customFormat="1" ht="45.75" customHeight="1">
      <c r="A15" s="53" t="s">
        <v>98</v>
      </c>
      <c r="B15" s="6">
        <v>2</v>
      </c>
      <c r="C15" s="6">
        <v>37</v>
      </c>
      <c r="D15" s="6">
        <v>13</v>
      </c>
      <c r="E15" s="6">
        <v>24</v>
      </c>
      <c r="F15" s="6">
        <v>10</v>
      </c>
      <c r="G15" s="6">
        <v>3</v>
      </c>
      <c r="H15" s="6">
        <v>7</v>
      </c>
      <c r="I15" s="6">
        <v>12</v>
      </c>
      <c r="J15" s="6">
        <v>4</v>
      </c>
      <c r="K15" s="6">
        <v>4</v>
      </c>
      <c r="L15" s="6">
        <v>4</v>
      </c>
      <c r="M15" s="6">
        <v>218</v>
      </c>
      <c r="N15" s="6">
        <v>135</v>
      </c>
      <c r="O15" s="6">
        <v>83</v>
      </c>
      <c r="P15" s="6">
        <v>39</v>
      </c>
      <c r="Q15" s="6">
        <v>25</v>
      </c>
      <c r="R15" s="6">
        <v>45</v>
      </c>
      <c r="S15" s="6">
        <v>33</v>
      </c>
      <c r="T15" s="6">
        <v>51</v>
      </c>
      <c r="U15" s="6">
        <v>25</v>
      </c>
      <c r="V15" s="6">
        <v>72</v>
      </c>
      <c r="W15" s="6">
        <v>45</v>
      </c>
      <c r="X15" s="6">
        <v>27</v>
      </c>
    </row>
    <row r="16" spans="1:24" s="8" customFormat="1" ht="45.75" customHeight="1">
      <c r="A16" s="53" t="s">
        <v>102</v>
      </c>
      <c r="B16" s="6">
        <f>SUM(B17:B18)</f>
        <v>2</v>
      </c>
      <c r="C16" s="6">
        <v>42</v>
      </c>
      <c r="D16" s="6">
        <v>16</v>
      </c>
      <c r="E16" s="6">
        <v>26</v>
      </c>
      <c r="F16" s="6">
        <v>9</v>
      </c>
      <c r="G16" s="6">
        <v>2</v>
      </c>
      <c r="H16" s="6">
        <v>7</v>
      </c>
      <c r="I16" s="6">
        <f aca="true" t="shared" si="0" ref="C15:W16">SUM(I17:I18)</f>
        <v>12</v>
      </c>
      <c r="J16" s="6">
        <f t="shared" si="0"/>
        <v>4</v>
      </c>
      <c r="K16" s="6">
        <f t="shared" si="0"/>
        <v>4</v>
      </c>
      <c r="L16" s="6">
        <f t="shared" si="0"/>
        <v>4</v>
      </c>
      <c r="M16" s="6">
        <v>210</v>
      </c>
      <c r="N16" s="6">
        <v>120</v>
      </c>
      <c r="O16" s="6">
        <v>90</v>
      </c>
      <c r="P16" s="6">
        <v>34</v>
      </c>
      <c r="Q16" s="6">
        <v>32</v>
      </c>
      <c r="R16" s="6">
        <v>41</v>
      </c>
      <c r="S16" s="6">
        <v>25</v>
      </c>
      <c r="T16" s="6">
        <v>45</v>
      </c>
      <c r="U16" s="6">
        <v>33</v>
      </c>
      <c r="V16" s="6">
        <v>76</v>
      </c>
      <c r="W16" s="6">
        <v>51</v>
      </c>
      <c r="X16" s="6">
        <v>25</v>
      </c>
    </row>
    <row r="17" spans="1:24" s="118" customFormat="1" ht="45.75" customHeight="1">
      <c r="A17" s="115" t="s">
        <v>5</v>
      </c>
      <c r="B17" s="116">
        <v>1</v>
      </c>
      <c r="C17" s="116">
        <v>20</v>
      </c>
      <c r="D17" s="116">
        <v>7</v>
      </c>
      <c r="E17" s="116">
        <v>13</v>
      </c>
      <c r="F17" s="116">
        <v>4</v>
      </c>
      <c r="G17" s="116" t="s">
        <v>103</v>
      </c>
      <c r="H17" s="116">
        <v>4</v>
      </c>
      <c r="I17" s="116">
        <v>6</v>
      </c>
      <c r="J17" s="116">
        <v>2</v>
      </c>
      <c r="K17" s="116">
        <v>2</v>
      </c>
      <c r="L17" s="116">
        <v>2</v>
      </c>
      <c r="M17" s="116">
        <v>103</v>
      </c>
      <c r="N17" s="116">
        <v>44</v>
      </c>
      <c r="O17" s="116">
        <v>59</v>
      </c>
      <c r="P17" s="117">
        <v>12</v>
      </c>
      <c r="Q17" s="117">
        <v>22</v>
      </c>
      <c r="R17" s="117">
        <v>16</v>
      </c>
      <c r="S17" s="117">
        <v>18</v>
      </c>
      <c r="T17" s="117">
        <v>16</v>
      </c>
      <c r="U17" s="117">
        <v>19</v>
      </c>
      <c r="V17" s="117">
        <v>35</v>
      </c>
      <c r="W17" s="116">
        <v>17</v>
      </c>
      <c r="X17" s="116">
        <v>18</v>
      </c>
    </row>
    <row r="18" spans="1:24" s="118" customFormat="1" ht="45.75" customHeight="1">
      <c r="A18" s="119" t="s">
        <v>6</v>
      </c>
      <c r="B18" s="116">
        <v>1</v>
      </c>
      <c r="C18" s="116">
        <v>22</v>
      </c>
      <c r="D18" s="116">
        <v>9</v>
      </c>
      <c r="E18" s="116">
        <v>13</v>
      </c>
      <c r="F18" s="116">
        <f>SUM(G18:H18)</f>
        <v>5</v>
      </c>
      <c r="G18" s="116">
        <v>2</v>
      </c>
      <c r="H18" s="116">
        <v>3</v>
      </c>
      <c r="I18" s="116">
        <v>6</v>
      </c>
      <c r="J18" s="116">
        <v>2</v>
      </c>
      <c r="K18" s="116">
        <v>2</v>
      </c>
      <c r="L18" s="116">
        <v>2</v>
      </c>
      <c r="M18" s="116">
        <v>107</v>
      </c>
      <c r="N18" s="116">
        <v>76</v>
      </c>
      <c r="O18" s="116">
        <v>31</v>
      </c>
      <c r="P18" s="117">
        <v>22</v>
      </c>
      <c r="Q18" s="117">
        <v>10</v>
      </c>
      <c r="R18" s="117">
        <v>25</v>
      </c>
      <c r="S18" s="117">
        <v>7</v>
      </c>
      <c r="T18" s="117">
        <v>29</v>
      </c>
      <c r="U18" s="117">
        <v>14</v>
      </c>
      <c r="V18" s="117">
        <v>41</v>
      </c>
      <c r="W18" s="116">
        <v>34</v>
      </c>
      <c r="X18" s="116">
        <v>7</v>
      </c>
    </row>
    <row r="19" spans="1:24" s="8" customFormat="1" ht="4.5" customHeight="1" thickBot="1">
      <c r="A19" s="5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"/>
      <c r="Q19" s="5"/>
      <c r="R19" s="5"/>
      <c r="S19" s="5"/>
      <c r="T19" s="5"/>
      <c r="U19" s="5"/>
      <c r="V19" s="5"/>
      <c r="W19" s="5"/>
      <c r="X19" s="5"/>
    </row>
    <row r="20" spans="1:24" s="7" customFormat="1" ht="13.5">
      <c r="A20" s="55" t="s">
        <v>79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7" customFormat="1" ht="13.5">
      <c r="A21" s="72" t="s">
        <v>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7" customFormat="1" ht="21.75" customHeight="1">
      <c r="A22" s="2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3" ht="19.5" customHeight="1">
      <c r="A23" s="24"/>
      <c r="B23" s="10"/>
      <c r="C23" s="10"/>
      <c r="D23" s="10"/>
      <c r="E23" s="12"/>
      <c r="F23" s="13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2:23" ht="19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2:23" ht="19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2:23" ht="19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</sheetData>
  <sheetProtection/>
  <mergeCells count="12">
    <mergeCell ref="R5:S5"/>
    <mergeCell ref="T5:U5"/>
    <mergeCell ref="A4:A6"/>
    <mergeCell ref="B4:B6"/>
    <mergeCell ref="I4:L4"/>
    <mergeCell ref="V4:X5"/>
    <mergeCell ref="V1:X1"/>
    <mergeCell ref="I5:L5"/>
    <mergeCell ref="M5:O5"/>
    <mergeCell ref="A2:L2"/>
    <mergeCell ref="M2:X2"/>
    <mergeCell ref="P5:Q5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="91" zoomScaleNormal="91"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16" sqref="AE16"/>
    </sheetView>
  </sheetViews>
  <sheetFormatPr defaultColWidth="9.00390625" defaultRowHeight="16.5"/>
  <cols>
    <col min="1" max="1" width="11.25390625" style="79" customWidth="1"/>
    <col min="2" max="2" width="6.125" style="0" customWidth="1"/>
    <col min="3" max="30" width="5.125" style="0" customWidth="1"/>
    <col min="31" max="31" width="7.625" style="0" customWidth="1"/>
  </cols>
  <sheetData>
    <row r="1" spans="1:32" s="26" customFormat="1" ht="12.75" customHeight="1">
      <c r="A1" s="48">
        <f>'7-1'!A1+2</f>
        <v>112</v>
      </c>
      <c r="AC1" s="40"/>
      <c r="AD1" s="152">
        <f>A1+1</f>
        <v>113</v>
      </c>
      <c r="AE1" s="152"/>
      <c r="AF1" s="27"/>
    </row>
    <row r="2" spans="1:32" s="28" customFormat="1" ht="19.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59" t="s">
        <v>75</v>
      </c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29"/>
    </row>
    <row r="3" spans="16:32" s="30" customFormat="1" ht="19.5" customHeight="1" thickBot="1">
      <c r="P3" s="32"/>
      <c r="AE3" s="31"/>
      <c r="AF3" s="31"/>
    </row>
    <row r="4" spans="1:32" s="34" customFormat="1" ht="31.5" customHeight="1">
      <c r="A4" s="125" t="s">
        <v>30</v>
      </c>
      <c r="B4" s="128" t="s">
        <v>31</v>
      </c>
      <c r="C4" s="56" t="s">
        <v>32</v>
      </c>
      <c r="D4" s="61"/>
      <c r="E4" s="62"/>
      <c r="F4" s="56" t="s">
        <v>33</v>
      </c>
      <c r="G4" s="61"/>
      <c r="H4" s="62"/>
      <c r="I4" s="153" t="s">
        <v>1</v>
      </c>
      <c r="J4" s="154"/>
      <c r="K4" s="154"/>
      <c r="L4" s="154"/>
      <c r="M4" s="154"/>
      <c r="N4" s="154"/>
      <c r="O4" s="154"/>
      <c r="P4" s="66" t="s">
        <v>34</v>
      </c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133" t="s">
        <v>35</v>
      </c>
      <c r="AF4" s="33"/>
    </row>
    <row r="5" spans="1:32" s="34" customFormat="1" ht="31.5" customHeight="1">
      <c r="A5" s="126"/>
      <c r="B5" s="129"/>
      <c r="C5" s="57" t="s">
        <v>36</v>
      </c>
      <c r="D5" s="57"/>
      <c r="E5" s="58"/>
      <c r="F5" s="57" t="s">
        <v>37</v>
      </c>
      <c r="G5" s="57"/>
      <c r="H5" s="58"/>
      <c r="I5" s="155" t="s">
        <v>38</v>
      </c>
      <c r="J5" s="156"/>
      <c r="K5" s="156"/>
      <c r="L5" s="156"/>
      <c r="M5" s="156"/>
      <c r="N5" s="156"/>
      <c r="O5" s="156"/>
      <c r="P5" s="140" t="s">
        <v>39</v>
      </c>
      <c r="Q5" s="157"/>
      <c r="R5" s="158"/>
      <c r="S5" s="150" t="s">
        <v>40</v>
      </c>
      <c r="T5" s="151"/>
      <c r="U5" s="150" t="s">
        <v>41</v>
      </c>
      <c r="V5" s="151"/>
      <c r="W5" s="150" t="s">
        <v>42</v>
      </c>
      <c r="X5" s="151"/>
      <c r="Y5" s="150" t="s">
        <v>43</v>
      </c>
      <c r="Z5" s="151"/>
      <c r="AA5" s="150" t="s">
        <v>44</v>
      </c>
      <c r="AB5" s="151"/>
      <c r="AC5" s="150" t="s">
        <v>45</v>
      </c>
      <c r="AD5" s="151"/>
      <c r="AE5" s="148"/>
      <c r="AF5" s="33"/>
    </row>
    <row r="6" spans="1:33" s="34" customFormat="1" ht="31.5" customHeight="1" thickBot="1">
      <c r="A6" s="127"/>
      <c r="B6" s="130"/>
      <c r="C6" s="82" t="s">
        <v>63</v>
      </c>
      <c r="D6" s="82" t="s">
        <v>64</v>
      </c>
      <c r="E6" s="78" t="s">
        <v>65</v>
      </c>
      <c r="F6" s="82" t="s">
        <v>63</v>
      </c>
      <c r="G6" s="82" t="s">
        <v>64</v>
      </c>
      <c r="H6" s="78" t="s">
        <v>65</v>
      </c>
      <c r="I6" s="83" t="s">
        <v>63</v>
      </c>
      <c r="J6" s="84" t="s">
        <v>66</v>
      </c>
      <c r="K6" s="84" t="s">
        <v>67</v>
      </c>
      <c r="L6" s="84" t="s">
        <v>68</v>
      </c>
      <c r="M6" s="84" t="s">
        <v>69</v>
      </c>
      <c r="N6" s="84" t="s">
        <v>70</v>
      </c>
      <c r="O6" s="85" t="s">
        <v>71</v>
      </c>
      <c r="P6" s="82" t="s">
        <v>72</v>
      </c>
      <c r="Q6" s="82" t="s">
        <v>64</v>
      </c>
      <c r="R6" s="78" t="s">
        <v>65</v>
      </c>
      <c r="S6" s="82" t="s">
        <v>64</v>
      </c>
      <c r="T6" s="78" t="s">
        <v>65</v>
      </c>
      <c r="U6" s="82" t="s">
        <v>64</v>
      </c>
      <c r="V6" s="78" t="s">
        <v>65</v>
      </c>
      <c r="W6" s="82" t="s">
        <v>64</v>
      </c>
      <c r="X6" s="78" t="s">
        <v>65</v>
      </c>
      <c r="Y6" s="82" t="s">
        <v>64</v>
      </c>
      <c r="Z6" s="78" t="s">
        <v>65</v>
      </c>
      <c r="AA6" s="82" t="s">
        <v>64</v>
      </c>
      <c r="AB6" s="78" t="s">
        <v>65</v>
      </c>
      <c r="AC6" s="82" t="s">
        <v>64</v>
      </c>
      <c r="AD6" s="78" t="s">
        <v>65</v>
      </c>
      <c r="AE6" s="149"/>
      <c r="AF6" s="86" t="s">
        <v>46</v>
      </c>
      <c r="AG6" s="87" t="s">
        <v>47</v>
      </c>
    </row>
    <row r="7" spans="1:33" ht="36.75" customHeight="1">
      <c r="A7" s="53" t="s">
        <v>49</v>
      </c>
      <c r="B7" s="1">
        <v>5</v>
      </c>
      <c r="C7" s="1">
        <v>56</v>
      </c>
      <c r="D7" s="1">
        <v>32</v>
      </c>
      <c r="E7" s="1">
        <v>24</v>
      </c>
      <c r="F7" s="1">
        <v>10</v>
      </c>
      <c r="G7" s="1">
        <v>3</v>
      </c>
      <c r="H7" s="1">
        <v>7</v>
      </c>
      <c r="I7" s="1">
        <v>31</v>
      </c>
      <c r="J7" s="1">
        <v>5</v>
      </c>
      <c r="K7" s="1">
        <v>5</v>
      </c>
      <c r="L7" s="1">
        <v>5</v>
      </c>
      <c r="M7" s="1">
        <v>6</v>
      </c>
      <c r="N7" s="1">
        <v>5</v>
      </c>
      <c r="O7" s="1">
        <v>5</v>
      </c>
      <c r="P7" s="1">
        <v>440</v>
      </c>
      <c r="Q7" s="1">
        <v>227</v>
      </c>
      <c r="R7" s="1">
        <v>213</v>
      </c>
      <c r="S7" s="1">
        <v>34</v>
      </c>
      <c r="T7" s="1">
        <v>33</v>
      </c>
      <c r="U7" s="1">
        <v>32</v>
      </c>
      <c r="V7" s="1">
        <v>35</v>
      </c>
      <c r="W7" s="1">
        <v>37</v>
      </c>
      <c r="X7" s="1">
        <v>31</v>
      </c>
      <c r="Y7" s="1">
        <v>53</v>
      </c>
      <c r="Z7" s="1">
        <v>33</v>
      </c>
      <c r="AA7" s="1">
        <v>30</v>
      </c>
      <c r="AB7" s="1">
        <v>38</v>
      </c>
      <c r="AC7" s="1">
        <v>41</v>
      </c>
      <c r="AD7" s="1">
        <v>43</v>
      </c>
      <c r="AE7" s="1">
        <v>93</v>
      </c>
      <c r="AF7" s="1">
        <v>55</v>
      </c>
      <c r="AG7" s="1">
        <v>38</v>
      </c>
    </row>
    <row r="8" spans="1:33" ht="36.75" customHeight="1">
      <c r="A8" s="53" t="s">
        <v>50</v>
      </c>
      <c r="B8" s="1">
        <v>5</v>
      </c>
      <c r="C8" s="1">
        <v>56</v>
      </c>
      <c r="D8" s="1">
        <v>33</v>
      </c>
      <c r="E8" s="1">
        <v>23</v>
      </c>
      <c r="F8" s="1">
        <v>10</v>
      </c>
      <c r="G8" s="1">
        <v>3</v>
      </c>
      <c r="H8" s="1">
        <v>7</v>
      </c>
      <c r="I8" s="1">
        <v>31</v>
      </c>
      <c r="J8" s="1">
        <v>5</v>
      </c>
      <c r="K8" s="1">
        <v>5</v>
      </c>
      <c r="L8" s="1">
        <v>5</v>
      </c>
      <c r="M8" s="1">
        <v>5</v>
      </c>
      <c r="N8" s="1">
        <v>6</v>
      </c>
      <c r="O8" s="1">
        <v>5</v>
      </c>
      <c r="P8" s="1">
        <v>407</v>
      </c>
      <c r="Q8" s="1">
        <v>209</v>
      </c>
      <c r="R8" s="1">
        <v>198</v>
      </c>
      <c r="S8" s="1">
        <v>28</v>
      </c>
      <c r="T8" s="1">
        <v>33</v>
      </c>
      <c r="U8" s="1">
        <v>32</v>
      </c>
      <c r="V8" s="1">
        <v>31</v>
      </c>
      <c r="W8" s="1">
        <v>31</v>
      </c>
      <c r="X8" s="1">
        <v>38</v>
      </c>
      <c r="Y8" s="1">
        <v>37</v>
      </c>
      <c r="Z8" s="1">
        <v>28</v>
      </c>
      <c r="AA8" s="1">
        <v>53</v>
      </c>
      <c r="AB8" s="1">
        <v>30</v>
      </c>
      <c r="AC8" s="1">
        <v>28</v>
      </c>
      <c r="AD8" s="1">
        <v>38</v>
      </c>
      <c r="AE8" s="1">
        <v>83</v>
      </c>
      <c r="AF8" s="1">
        <v>40</v>
      </c>
      <c r="AG8" s="1">
        <v>43</v>
      </c>
    </row>
    <row r="9" spans="1:33" ht="36.75" customHeight="1">
      <c r="A9" s="53" t="s">
        <v>29</v>
      </c>
      <c r="B9" s="1">
        <v>5</v>
      </c>
      <c r="C9" s="1">
        <v>58</v>
      </c>
      <c r="D9" s="1">
        <v>35</v>
      </c>
      <c r="E9" s="1">
        <v>23</v>
      </c>
      <c r="F9" s="1">
        <v>10</v>
      </c>
      <c r="G9" s="1">
        <v>3</v>
      </c>
      <c r="H9" s="1">
        <v>7</v>
      </c>
      <c r="I9" s="1">
        <v>31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6</v>
      </c>
      <c r="P9" s="1">
        <v>381</v>
      </c>
      <c r="Q9" s="1">
        <v>198</v>
      </c>
      <c r="R9" s="1">
        <v>183</v>
      </c>
      <c r="S9" s="1">
        <v>27</v>
      </c>
      <c r="T9" s="1">
        <v>32</v>
      </c>
      <c r="U9" s="1">
        <v>24</v>
      </c>
      <c r="V9" s="1">
        <v>31</v>
      </c>
      <c r="W9" s="1">
        <v>31</v>
      </c>
      <c r="X9" s="1">
        <v>30</v>
      </c>
      <c r="Y9" s="1">
        <v>30</v>
      </c>
      <c r="Z9" s="1">
        <v>35</v>
      </c>
      <c r="AA9" s="1">
        <v>35</v>
      </c>
      <c r="AB9" s="1">
        <v>27</v>
      </c>
      <c r="AC9" s="1">
        <v>51</v>
      </c>
      <c r="AD9" s="1">
        <v>28</v>
      </c>
      <c r="AE9" s="1">
        <v>66</v>
      </c>
      <c r="AF9" s="1">
        <v>27</v>
      </c>
      <c r="AG9" s="1">
        <v>39</v>
      </c>
    </row>
    <row r="10" spans="1:33" ht="36.75" customHeight="1">
      <c r="A10" s="53" t="s">
        <v>55</v>
      </c>
      <c r="B10" s="1">
        <v>5</v>
      </c>
      <c r="C10" s="1">
        <v>59</v>
      </c>
      <c r="D10" s="1">
        <v>34</v>
      </c>
      <c r="E10" s="1">
        <v>25</v>
      </c>
      <c r="F10" s="1">
        <v>10</v>
      </c>
      <c r="G10" s="1">
        <v>3</v>
      </c>
      <c r="H10" s="1">
        <v>7</v>
      </c>
      <c r="I10" s="1">
        <v>30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367</v>
      </c>
      <c r="Q10" s="1">
        <v>173</v>
      </c>
      <c r="R10" s="1">
        <v>194</v>
      </c>
      <c r="S10" s="1">
        <v>22</v>
      </c>
      <c r="T10" s="1">
        <v>40</v>
      </c>
      <c r="U10" s="1">
        <v>28</v>
      </c>
      <c r="V10" s="1">
        <v>27</v>
      </c>
      <c r="W10" s="1">
        <v>25</v>
      </c>
      <c r="X10" s="1">
        <v>34</v>
      </c>
      <c r="Y10" s="1">
        <v>34</v>
      </c>
      <c r="Z10" s="1">
        <v>32</v>
      </c>
      <c r="AA10" s="1">
        <v>31</v>
      </c>
      <c r="AB10" s="1">
        <v>35</v>
      </c>
      <c r="AC10" s="1">
        <v>33</v>
      </c>
      <c r="AD10" s="1">
        <v>26</v>
      </c>
      <c r="AE10" s="1">
        <v>78</v>
      </c>
      <c r="AF10" s="1">
        <v>50</v>
      </c>
      <c r="AG10" s="1">
        <v>28</v>
      </c>
    </row>
    <row r="11" spans="1:33" ht="36.75" customHeight="1">
      <c r="A11" s="53" t="s">
        <v>77</v>
      </c>
      <c r="B11" s="1">
        <v>5</v>
      </c>
      <c r="C11" s="1">
        <v>59</v>
      </c>
      <c r="D11" s="1">
        <v>30</v>
      </c>
      <c r="E11" s="1">
        <v>29</v>
      </c>
      <c r="F11" s="1">
        <v>10</v>
      </c>
      <c r="G11" s="1">
        <v>3</v>
      </c>
      <c r="H11" s="1">
        <v>7</v>
      </c>
      <c r="I11" s="1">
        <v>30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329</v>
      </c>
      <c r="Q11" s="1">
        <v>150</v>
      </c>
      <c r="R11" s="1">
        <v>179</v>
      </c>
      <c r="S11" s="1">
        <v>16</v>
      </c>
      <c r="T11" s="1">
        <v>25</v>
      </c>
      <c r="U11" s="1">
        <v>21</v>
      </c>
      <c r="V11" s="1">
        <v>36</v>
      </c>
      <c r="W11" s="1">
        <v>25</v>
      </c>
      <c r="X11" s="1">
        <v>27</v>
      </c>
      <c r="Y11" s="1">
        <v>23</v>
      </c>
      <c r="Z11" s="1">
        <v>29</v>
      </c>
      <c r="AA11" s="1">
        <v>34</v>
      </c>
      <c r="AB11" s="1">
        <v>32</v>
      </c>
      <c r="AC11" s="1">
        <v>31</v>
      </c>
      <c r="AD11" s="1">
        <v>30</v>
      </c>
      <c r="AE11" s="1">
        <v>59</v>
      </c>
      <c r="AF11" s="1">
        <v>33</v>
      </c>
      <c r="AG11" s="1">
        <v>26</v>
      </c>
    </row>
    <row r="12" spans="1:33" ht="36.75" customHeight="1">
      <c r="A12" s="53" t="s">
        <v>78</v>
      </c>
      <c r="B12" s="1">
        <v>5</v>
      </c>
      <c r="C12" s="1">
        <v>60</v>
      </c>
      <c r="D12" s="1">
        <v>29</v>
      </c>
      <c r="E12" s="1">
        <v>31</v>
      </c>
      <c r="F12" s="1">
        <v>11</v>
      </c>
      <c r="G12" s="1">
        <v>4</v>
      </c>
      <c r="H12" s="1">
        <v>7</v>
      </c>
      <c r="I12" s="1">
        <v>30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316</v>
      </c>
      <c r="Q12" s="1">
        <v>146</v>
      </c>
      <c r="R12" s="1">
        <v>170</v>
      </c>
      <c r="S12" s="1">
        <v>26</v>
      </c>
      <c r="T12" s="1">
        <v>21</v>
      </c>
      <c r="U12" s="1">
        <v>18</v>
      </c>
      <c r="V12" s="1">
        <v>25</v>
      </c>
      <c r="W12" s="1">
        <v>20</v>
      </c>
      <c r="X12" s="1">
        <v>36</v>
      </c>
      <c r="Y12" s="1">
        <v>24</v>
      </c>
      <c r="Z12" s="1">
        <v>27</v>
      </c>
      <c r="AA12" s="1">
        <v>23</v>
      </c>
      <c r="AB12" s="1">
        <v>31</v>
      </c>
      <c r="AC12" s="1">
        <v>35</v>
      </c>
      <c r="AD12" s="1">
        <v>30</v>
      </c>
      <c r="AE12" s="1">
        <v>60</v>
      </c>
      <c r="AF12" s="1">
        <v>30</v>
      </c>
      <c r="AG12" s="1">
        <v>30</v>
      </c>
    </row>
    <row r="13" spans="1:33" ht="36.75" customHeight="1">
      <c r="A13" s="53" t="s">
        <v>82</v>
      </c>
      <c r="B13" s="1">
        <v>5</v>
      </c>
      <c r="C13" s="1">
        <v>63</v>
      </c>
      <c r="D13" s="1">
        <v>30</v>
      </c>
      <c r="E13" s="1">
        <v>33</v>
      </c>
      <c r="F13" s="1">
        <v>12</v>
      </c>
      <c r="G13" s="1">
        <v>5</v>
      </c>
      <c r="H13" s="1">
        <v>7</v>
      </c>
      <c r="I13" s="1">
        <v>30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294</v>
      </c>
      <c r="Q13" s="1">
        <v>133</v>
      </c>
      <c r="R13" s="1">
        <v>161</v>
      </c>
      <c r="S13" s="1">
        <v>20</v>
      </c>
      <c r="T13" s="1">
        <v>15</v>
      </c>
      <c r="U13" s="1">
        <v>27</v>
      </c>
      <c r="V13" s="1">
        <v>21</v>
      </c>
      <c r="W13" s="1">
        <v>19</v>
      </c>
      <c r="X13" s="1">
        <v>28</v>
      </c>
      <c r="Y13" s="1">
        <v>21</v>
      </c>
      <c r="Z13" s="1">
        <v>35</v>
      </c>
      <c r="AA13" s="1">
        <v>23</v>
      </c>
      <c r="AB13" s="1">
        <v>29</v>
      </c>
      <c r="AC13" s="1">
        <v>23</v>
      </c>
      <c r="AD13" s="1">
        <v>33</v>
      </c>
      <c r="AE13" s="1">
        <v>64</v>
      </c>
      <c r="AF13" s="1">
        <v>34</v>
      </c>
      <c r="AG13" s="1">
        <v>30</v>
      </c>
    </row>
    <row r="14" spans="1:33" ht="36.75" customHeight="1">
      <c r="A14" s="53" t="s">
        <v>99</v>
      </c>
      <c r="B14" s="1">
        <v>5</v>
      </c>
      <c r="C14" s="1">
        <v>62</v>
      </c>
      <c r="D14" s="1">
        <v>27</v>
      </c>
      <c r="E14" s="1">
        <v>35</v>
      </c>
      <c r="F14" s="1">
        <v>12</v>
      </c>
      <c r="G14" s="1">
        <v>5</v>
      </c>
      <c r="H14" s="1">
        <v>7</v>
      </c>
      <c r="I14" s="1">
        <v>29</v>
      </c>
      <c r="J14" s="1">
        <v>4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280</v>
      </c>
      <c r="Q14" s="1">
        <v>131</v>
      </c>
      <c r="R14" s="1">
        <v>149</v>
      </c>
      <c r="S14" s="1">
        <v>16</v>
      </c>
      <c r="T14" s="1">
        <v>15</v>
      </c>
      <c r="U14" s="1">
        <v>22</v>
      </c>
      <c r="V14" s="1">
        <v>19</v>
      </c>
      <c r="W14" s="1">
        <v>24</v>
      </c>
      <c r="X14" s="1">
        <v>21</v>
      </c>
      <c r="Y14" s="1">
        <v>21</v>
      </c>
      <c r="Z14" s="1">
        <v>30</v>
      </c>
      <c r="AA14" s="1">
        <v>24</v>
      </c>
      <c r="AB14" s="1">
        <v>34</v>
      </c>
      <c r="AC14" s="1">
        <v>24</v>
      </c>
      <c r="AD14" s="1">
        <v>30</v>
      </c>
      <c r="AE14" s="1">
        <v>58</v>
      </c>
      <c r="AF14" s="1">
        <v>24</v>
      </c>
      <c r="AG14" s="1">
        <v>34</v>
      </c>
    </row>
    <row r="15" spans="1:33" ht="36.75" customHeight="1">
      <c r="A15" s="53" t="s">
        <v>98</v>
      </c>
      <c r="B15" s="1">
        <v>5</v>
      </c>
      <c r="C15" s="1">
        <v>64</v>
      </c>
      <c r="D15" s="1">
        <v>27</v>
      </c>
      <c r="E15" s="1">
        <v>37</v>
      </c>
      <c r="F15" s="1">
        <v>12</v>
      </c>
      <c r="G15" s="1">
        <v>5</v>
      </c>
      <c r="H15" s="1">
        <v>7</v>
      </c>
      <c r="I15" s="1">
        <v>30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256</v>
      </c>
      <c r="Q15" s="1">
        <v>124</v>
      </c>
      <c r="R15" s="1">
        <v>132</v>
      </c>
      <c r="S15" s="1">
        <v>19</v>
      </c>
      <c r="T15" s="1">
        <v>21</v>
      </c>
      <c r="U15" s="1">
        <v>15</v>
      </c>
      <c r="V15" s="1">
        <v>14</v>
      </c>
      <c r="W15" s="1">
        <v>23</v>
      </c>
      <c r="X15" s="1">
        <v>18</v>
      </c>
      <c r="Y15" s="1">
        <v>23</v>
      </c>
      <c r="Z15" s="1">
        <v>19</v>
      </c>
      <c r="AA15" s="1">
        <v>22</v>
      </c>
      <c r="AB15" s="1">
        <v>26</v>
      </c>
      <c r="AC15" s="1">
        <v>22</v>
      </c>
      <c r="AD15" s="1">
        <v>34</v>
      </c>
      <c r="AE15" s="1">
        <v>54</v>
      </c>
      <c r="AF15" s="1">
        <f aca="true" t="shared" si="0" ref="E15:AG16">SUM(AF16:AF20)</f>
        <v>39</v>
      </c>
      <c r="AG15" s="1">
        <f t="shared" si="0"/>
        <v>51</v>
      </c>
    </row>
    <row r="16" spans="1:33" ht="36.75" customHeight="1">
      <c r="A16" s="53" t="s">
        <v>102</v>
      </c>
      <c r="B16" s="1">
        <f>SUM(B17:B21)</f>
        <v>5</v>
      </c>
      <c r="C16" s="1">
        <v>65</v>
      </c>
      <c r="D16" s="1">
        <v>29</v>
      </c>
      <c r="E16" s="1">
        <v>36</v>
      </c>
      <c r="F16" s="1">
        <f t="shared" si="0"/>
        <v>12</v>
      </c>
      <c r="G16" s="1">
        <v>4</v>
      </c>
      <c r="H16" s="1">
        <v>8</v>
      </c>
      <c r="I16" s="1">
        <f t="shared" si="0"/>
        <v>30</v>
      </c>
      <c r="J16" s="1">
        <f t="shared" si="0"/>
        <v>5</v>
      </c>
      <c r="K16" s="1">
        <f t="shared" si="0"/>
        <v>5</v>
      </c>
      <c r="L16" s="1">
        <f t="shared" si="0"/>
        <v>5</v>
      </c>
      <c r="M16" s="1">
        <f t="shared" si="0"/>
        <v>5</v>
      </c>
      <c r="N16" s="1">
        <f t="shared" si="0"/>
        <v>5</v>
      </c>
      <c r="O16" s="1">
        <f t="shared" si="0"/>
        <v>5</v>
      </c>
      <c r="P16" s="1">
        <v>253</v>
      </c>
      <c r="Q16" s="1">
        <v>133</v>
      </c>
      <c r="R16" s="1">
        <v>120</v>
      </c>
      <c r="S16" s="1">
        <v>18</v>
      </c>
      <c r="T16" s="1">
        <v>21</v>
      </c>
      <c r="U16" s="1">
        <v>24</v>
      </c>
      <c r="V16" s="1">
        <v>24</v>
      </c>
      <c r="W16" s="1">
        <v>15</v>
      </c>
      <c r="X16" s="1">
        <v>15</v>
      </c>
      <c r="Y16" s="1">
        <v>25</v>
      </c>
      <c r="Z16" s="1">
        <v>17</v>
      </c>
      <c r="AA16" s="1">
        <v>27</v>
      </c>
      <c r="AB16" s="1">
        <v>17</v>
      </c>
      <c r="AC16" s="1">
        <v>24</v>
      </c>
      <c r="AD16" s="1">
        <v>26</v>
      </c>
      <c r="AE16" s="1">
        <v>51</v>
      </c>
      <c r="AF16" s="1">
        <v>22</v>
      </c>
      <c r="AG16" s="1">
        <v>29</v>
      </c>
    </row>
    <row r="17" spans="1:33" s="112" customFormat="1" ht="36.75" customHeight="1">
      <c r="A17" s="108" t="s">
        <v>48</v>
      </c>
      <c r="B17" s="109">
        <v>1</v>
      </c>
      <c r="C17" s="110">
        <v>13</v>
      </c>
      <c r="D17" s="110">
        <v>10</v>
      </c>
      <c r="E17" s="110">
        <v>3</v>
      </c>
      <c r="F17" s="110">
        <f>SUM(G17:H17)</f>
        <v>2</v>
      </c>
      <c r="G17" s="113">
        <v>1</v>
      </c>
      <c r="H17" s="110">
        <v>1</v>
      </c>
      <c r="I17" s="110">
        <v>6</v>
      </c>
      <c r="J17" s="110">
        <v>1</v>
      </c>
      <c r="K17" s="110">
        <v>1</v>
      </c>
      <c r="L17" s="110">
        <v>1</v>
      </c>
      <c r="M17" s="110">
        <v>1</v>
      </c>
      <c r="N17" s="110">
        <v>1</v>
      </c>
      <c r="O17" s="110">
        <v>1</v>
      </c>
      <c r="P17" s="110">
        <v>40</v>
      </c>
      <c r="Q17" s="110">
        <v>18</v>
      </c>
      <c r="R17" s="110">
        <v>22</v>
      </c>
      <c r="S17" s="110">
        <v>4</v>
      </c>
      <c r="T17" s="110">
        <v>3</v>
      </c>
      <c r="U17" s="110">
        <v>3</v>
      </c>
      <c r="V17" s="110">
        <v>3</v>
      </c>
      <c r="W17" s="110">
        <v>2</v>
      </c>
      <c r="X17" s="110">
        <v>4</v>
      </c>
      <c r="Y17" s="110">
        <v>5</v>
      </c>
      <c r="Z17" s="110">
        <v>4</v>
      </c>
      <c r="AA17" s="110">
        <v>2</v>
      </c>
      <c r="AB17" s="110">
        <v>3</v>
      </c>
      <c r="AC17" s="110">
        <v>2</v>
      </c>
      <c r="AD17" s="110">
        <v>5</v>
      </c>
      <c r="AE17" s="110">
        <v>5</v>
      </c>
      <c r="AF17" s="110">
        <v>1</v>
      </c>
      <c r="AG17" s="111">
        <v>4</v>
      </c>
    </row>
    <row r="18" spans="1:33" s="112" customFormat="1" ht="36.75" customHeight="1">
      <c r="A18" s="108" t="s">
        <v>51</v>
      </c>
      <c r="B18" s="109">
        <v>1</v>
      </c>
      <c r="C18" s="110">
        <v>13</v>
      </c>
      <c r="D18" s="110">
        <v>3</v>
      </c>
      <c r="E18" s="110">
        <v>10</v>
      </c>
      <c r="F18" s="110">
        <v>3</v>
      </c>
      <c r="G18" s="110">
        <v>1</v>
      </c>
      <c r="H18" s="110">
        <v>2</v>
      </c>
      <c r="I18" s="110">
        <v>6</v>
      </c>
      <c r="J18" s="110">
        <v>1</v>
      </c>
      <c r="K18" s="110">
        <v>1</v>
      </c>
      <c r="L18" s="110">
        <v>1</v>
      </c>
      <c r="M18" s="110">
        <v>1</v>
      </c>
      <c r="N18" s="110">
        <v>1</v>
      </c>
      <c r="O18" s="110">
        <v>1</v>
      </c>
      <c r="P18" s="110">
        <v>70</v>
      </c>
      <c r="Q18" s="110">
        <v>39</v>
      </c>
      <c r="R18" s="110">
        <v>31</v>
      </c>
      <c r="S18" s="110">
        <v>7</v>
      </c>
      <c r="T18" s="110">
        <v>7</v>
      </c>
      <c r="U18" s="110">
        <v>3</v>
      </c>
      <c r="V18" s="110">
        <v>6</v>
      </c>
      <c r="W18" s="110">
        <v>2</v>
      </c>
      <c r="X18" s="110">
        <v>2</v>
      </c>
      <c r="Y18" s="110">
        <v>5</v>
      </c>
      <c r="Z18" s="110">
        <v>5</v>
      </c>
      <c r="AA18" s="110">
        <v>10</v>
      </c>
      <c r="AB18" s="110">
        <v>7</v>
      </c>
      <c r="AC18" s="110">
        <v>12</v>
      </c>
      <c r="AD18" s="110">
        <v>4</v>
      </c>
      <c r="AE18" s="110">
        <v>19</v>
      </c>
      <c r="AF18" s="110">
        <v>10</v>
      </c>
      <c r="AG18" s="111">
        <v>9</v>
      </c>
    </row>
    <row r="19" spans="1:33" s="112" customFormat="1" ht="36.75" customHeight="1">
      <c r="A19" s="108" t="s">
        <v>52</v>
      </c>
      <c r="B19" s="109">
        <v>1</v>
      </c>
      <c r="C19" s="110">
        <v>15</v>
      </c>
      <c r="D19" s="110">
        <v>5</v>
      </c>
      <c r="E19" s="110">
        <v>10</v>
      </c>
      <c r="F19" s="110">
        <f>SUM(G19:H19)</f>
        <v>3</v>
      </c>
      <c r="G19" s="114" t="s">
        <v>103</v>
      </c>
      <c r="H19" s="110">
        <v>3</v>
      </c>
      <c r="I19" s="110">
        <v>6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1</v>
      </c>
      <c r="P19" s="110">
        <v>75</v>
      </c>
      <c r="Q19" s="110">
        <v>41</v>
      </c>
      <c r="R19" s="110">
        <v>34</v>
      </c>
      <c r="S19" s="110">
        <v>2</v>
      </c>
      <c r="T19" s="110">
        <v>5</v>
      </c>
      <c r="U19" s="110">
        <v>10</v>
      </c>
      <c r="V19" s="110">
        <v>7</v>
      </c>
      <c r="W19" s="110">
        <v>7</v>
      </c>
      <c r="X19" s="110">
        <v>4</v>
      </c>
      <c r="Y19" s="110">
        <v>9</v>
      </c>
      <c r="Z19" s="110">
        <v>4</v>
      </c>
      <c r="AA19" s="110">
        <v>9</v>
      </c>
      <c r="AB19" s="110">
        <v>4</v>
      </c>
      <c r="AC19" s="110">
        <v>4</v>
      </c>
      <c r="AD19" s="110">
        <v>10</v>
      </c>
      <c r="AE19" s="110">
        <v>11</v>
      </c>
      <c r="AF19" s="110">
        <v>5</v>
      </c>
      <c r="AG19" s="111">
        <v>6</v>
      </c>
    </row>
    <row r="20" spans="1:33" s="112" customFormat="1" ht="36.75" customHeight="1">
      <c r="A20" s="108" t="s">
        <v>53</v>
      </c>
      <c r="B20" s="109">
        <v>1</v>
      </c>
      <c r="C20" s="110">
        <v>11</v>
      </c>
      <c r="D20" s="110">
        <v>7</v>
      </c>
      <c r="E20" s="110">
        <v>4</v>
      </c>
      <c r="F20" s="110">
        <f>SUM(G20:H20)</f>
        <v>2</v>
      </c>
      <c r="G20" s="113">
        <v>1</v>
      </c>
      <c r="H20" s="110">
        <v>1</v>
      </c>
      <c r="I20" s="110">
        <v>6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1</v>
      </c>
      <c r="P20" s="110">
        <v>18</v>
      </c>
      <c r="Q20" s="110">
        <v>9</v>
      </c>
      <c r="R20" s="110">
        <v>9</v>
      </c>
      <c r="S20" s="110">
        <v>2</v>
      </c>
      <c r="T20" s="110">
        <v>1</v>
      </c>
      <c r="U20" s="110">
        <v>3</v>
      </c>
      <c r="V20" s="110">
        <v>4</v>
      </c>
      <c r="W20" s="110" t="s">
        <v>104</v>
      </c>
      <c r="X20" s="110">
        <v>2</v>
      </c>
      <c r="Y20" s="110">
        <v>2</v>
      </c>
      <c r="Z20" s="110">
        <v>1</v>
      </c>
      <c r="AA20" s="110">
        <v>1</v>
      </c>
      <c r="AB20" s="110" t="s">
        <v>104</v>
      </c>
      <c r="AC20" s="110">
        <v>1</v>
      </c>
      <c r="AD20" s="110">
        <v>1</v>
      </c>
      <c r="AE20" s="110">
        <v>4</v>
      </c>
      <c r="AF20" s="110">
        <v>1</v>
      </c>
      <c r="AG20" s="110">
        <v>3</v>
      </c>
    </row>
    <row r="21" spans="1:33" s="112" customFormat="1" ht="36.75" customHeight="1">
      <c r="A21" s="108" t="s">
        <v>54</v>
      </c>
      <c r="B21" s="109">
        <v>1</v>
      </c>
      <c r="C21" s="110">
        <v>13</v>
      </c>
      <c r="D21" s="110">
        <v>4</v>
      </c>
      <c r="E21" s="110">
        <v>9</v>
      </c>
      <c r="F21" s="110">
        <f>SUM(G21:H21)</f>
        <v>2</v>
      </c>
      <c r="G21" s="110">
        <v>1</v>
      </c>
      <c r="H21" s="110">
        <v>1</v>
      </c>
      <c r="I21" s="110">
        <v>6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1</v>
      </c>
      <c r="P21" s="110">
        <v>50</v>
      </c>
      <c r="Q21" s="110">
        <v>26</v>
      </c>
      <c r="R21" s="110">
        <v>24</v>
      </c>
      <c r="S21" s="110">
        <v>3</v>
      </c>
      <c r="T21" s="110">
        <v>5</v>
      </c>
      <c r="U21" s="110">
        <v>5</v>
      </c>
      <c r="V21" s="110">
        <v>4</v>
      </c>
      <c r="W21" s="110">
        <v>4</v>
      </c>
      <c r="X21" s="110">
        <v>3</v>
      </c>
      <c r="Y21" s="110">
        <v>4</v>
      </c>
      <c r="Z21" s="110">
        <v>3</v>
      </c>
      <c r="AA21" s="110">
        <v>5</v>
      </c>
      <c r="AB21" s="110">
        <v>3</v>
      </c>
      <c r="AC21" s="110">
        <v>5</v>
      </c>
      <c r="AD21" s="110">
        <v>6</v>
      </c>
      <c r="AE21" s="110">
        <v>12</v>
      </c>
      <c r="AF21" s="110">
        <v>5</v>
      </c>
      <c r="AG21" s="111">
        <v>7</v>
      </c>
    </row>
    <row r="22" spans="1:33" ht="6" customHeight="1" thickBot="1">
      <c r="A22" s="35"/>
      <c r="B22" s="16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4"/>
      <c r="AG22" s="15"/>
    </row>
    <row r="23" spans="1:33" s="4" customFormat="1" ht="15.75">
      <c r="A23" s="55" t="s">
        <v>79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7"/>
    </row>
    <row r="24" spans="1:33" s="75" customFormat="1" ht="13.5">
      <c r="A24" s="72" t="s">
        <v>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</row>
  </sheetData>
  <sheetProtection/>
  <mergeCells count="15">
    <mergeCell ref="P5:R5"/>
    <mergeCell ref="S5:T5"/>
    <mergeCell ref="U5:V5"/>
    <mergeCell ref="W5:X5"/>
    <mergeCell ref="P2:AE2"/>
    <mergeCell ref="A2:O2"/>
    <mergeCell ref="AE4:AE6"/>
    <mergeCell ref="Y5:Z5"/>
    <mergeCell ref="AA5:AB5"/>
    <mergeCell ref="AC5:AD5"/>
    <mergeCell ref="AD1:AE1"/>
    <mergeCell ref="A4:A6"/>
    <mergeCell ref="B4:B6"/>
    <mergeCell ref="I4:O4"/>
    <mergeCell ref="I5:O5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F5"/>
    </sheetView>
  </sheetViews>
  <sheetFormatPr defaultColWidth="9.00390625" defaultRowHeight="16.5"/>
  <cols>
    <col min="1" max="6" width="13.875" style="0" customWidth="1"/>
    <col min="7" max="7" width="10.625" style="0" customWidth="1"/>
  </cols>
  <sheetData>
    <row r="1" spans="1:7" ht="12.75" customHeight="1">
      <c r="A1" s="121">
        <f>'7-2'!A1+2</f>
        <v>114</v>
      </c>
      <c r="G1" s="88"/>
    </row>
    <row r="2" spans="1:7" ht="21.75">
      <c r="A2" s="160" t="s">
        <v>87</v>
      </c>
      <c r="B2" s="160"/>
      <c r="C2" s="160"/>
      <c r="D2" s="160"/>
      <c r="E2" s="160"/>
      <c r="F2" s="160"/>
      <c r="G2" s="88"/>
    </row>
    <row r="3" spans="1:7" ht="19.5">
      <c r="A3" s="161" t="s">
        <v>85</v>
      </c>
      <c r="B3" s="161"/>
      <c r="C3" s="161"/>
      <c r="D3" s="161"/>
      <c r="E3" s="161"/>
      <c r="F3" s="161"/>
      <c r="G3" s="88"/>
    </row>
    <row r="4" spans="1:7" ht="12.75" customHeight="1" thickBot="1">
      <c r="A4" s="89"/>
      <c r="B4" s="90"/>
      <c r="C4" s="90"/>
      <c r="D4" s="90"/>
      <c r="E4" s="90"/>
      <c r="F4" s="91"/>
      <c r="G4" s="90"/>
    </row>
    <row r="5" spans="1:7" ht="23.25" customHeight="1">
      <c r="A5" s="162" t="s">
        <v>86</v>
      </c>
      <c r="B5" s="165"/>
      <c r="C5" s="166"/>
      <c r="D5" s="166"/>
      <c r="E5" s="166"/>
      <c r="F5" s="166"/>
      <c r="G5" s="92"/>
    </row>
    <row r="6" spans="1:7" ht="26.25" customHeight="1">
      <c r="A6" s="163"/>
      <c r="B6" s="167" t="s">
        <v>89</v>
      </c>
      <c r="C6" s="167" t="s">
        <v>84</v>
      </c>
      <c r="D6" s="167" t="s">
        <v>88</v>
      </c>
      <c r="E6" s="169" t="s">
        <v>90</v>
      </c>
      <c r="F6" s="170"/>
      <c r="G6" s="93"/>
    </row>
    <row r="7" spans="1:7" ht="51.75" customHeight="1" thickBot="1">
      <c r="A7" s="164"/>
      <c r="B7" s="168"/>
      <c r="C7" s="168"/>
      <c r="D7" s="168"/>
      <c r="E7" s="107" t="s">
        <v>91</v>
      </c>
      <c r="F7" s="106" t="s">
        <v>92</v>
      </c>
      <c r="G7" s="93"/>
    </row>
    <row r="8" spans="1:7" ht="45" customHeight="1">
      <c r="A8" s="53" t="s">
        <v>49</v>
      </c>
      <c r="B8" s="95">
        <v>1</v>
      </c>
      <c r="C8" s="95">
        <v>2</v>
      </c>
      <c r="D8" s="96">
        <v>32</v>
      </c>
      <c r="E8" s="95">
        <v>6</v>
      </c>
      <c r="F8" s="95">
        <v>1</v>
      </c>
      <c r="G8" s="97"/>
    </row>
    <row r="9" spans="1:7" ht="45" customHeight="1">
      <c r="A9" s="53" t="s">
        <v>28</v>
      </c>
      <c r="B9" s="95">
        <v>1</v>
      </c>
      <c r="C9" s="95">
        <v>2</v>
      </c>
      <c r="D9" s="96">
        <v>32</v>
      </c>
      <c r="E9" s="95">
        <v>6</v>
      </c>
      <c r="F9" s="95">
        <v>1</v>
      </c>
      <c r="G9" s="97"/>
    </row>
    <row r="10" spans="1:7" ht="45" customHeight="1">
      <c r="A10" s="53" t="s">
        <v>29</v>
      </c>
      <c r="B10" s="95">
        <v>1</v>
      </c>
      <c r="C10" s="95">
        <v>2</v>
      </c>
      <c r="D10" s="96">
        <v>32</v>
      </c>
      <c r="E10" s="95">
        <v>6</v>
      </c>
      <c r="F10" s="95">
        <v>1</v>
      </c>
      <c r="G10" s="97"/>
    </row>
    <row r="11" spans="1:7" ht="45" customHeight="1">
      <c r="A11" s="53" t="s">
        <v>55</v>
      </c>
      <c r="B11" s="95">
        <v>1</v>
      </c>
      <c r="C11" s="95">
        <v>2</v>
      </c>
      <c r="D11" s="96">
        <v>28</v>
      </c>
      <c r="E11" s="95">
        <v>6</v>
      </c>
      <c r="F11" s="95">
        <v>1</v>
      </c>
      <c r="G11" s="97"/>
    </row>
    <row r="12" spans="1:7" ht="45" customHeight="1">
      <c r="A12" s="53" t="s">
        <v>77</v>
      </c>
      <c r="B12" s="95">
        <v>1</v>
      </c>
      <c r="C12" s="95">
        <v>2</v>
      </c>
      <c r="D12" s="96">
        <v>28</v>
      </c>
      <c r="E12" s="95">
        <v>5</v>
      </c>
      <c r="F12" s="95">
        <v>1</v>
      </c>
      <c r="G12" s="97"/>
    </row>
    <row r="13" spans="1:7" ht="45" customHeight="1">
      <c r="A13" s="53" t="s">
        <v>78</v>
      </c>
      <c r="B13" s="95">
        <v>1</v>
      </c>
      <c r="C13" s="95">
        <v>2</v>
      </c>
      <c r="D13" s="96">
        <v>25</v>
      </c>
      <c r="E13" s="95">
        <v>5</v>
      </c>
      <c r="F13" s="95">
        <v>2</v>
      </c>
      <c r="G13" s="97"/>
    </row>
    <row r="14" spans="1:7" ht="45" customHeight="1">
      <c r="A14" s="53" t="s">
        <v>82</v>
      </c>
      <c r="B14" s="95">
        <v>1</v>
      </c>
      <c r="C14" s="95">
        <v>2</v>
      </c>
      <c r="D14" s="96">
        <v>26</v>
      </c>
      <c r="E14" s="95">
        <v>4</v>
      </c>
      <c r="F14" s="95">
        <v>3</v>
      </c>
      <c r="G14" s="97"/>
    </row>
    <row r="15" spans="1:7" ht="45" customHeight="1">
      <c r="A15" s="53" t="s">
        <v>83</v>
      </c>
      <c r="B15" s="95">
        <v>1</v>
      </c>
      <c r="C15" s="95">
        <v>2</v>
      </c>
      <c r="D15" s="96">
        <v>21</v>
      </c>
      <c r="E15" s="95">
        <v>4</v>
      </c>
      <c r="F15" s="95">
        <v>3</v>
      </c>
      <c r="G15" s="97"/>
    </row>
    <row r="16" spans="1:7" ht="45" customHeight="1">
      <c r="A16" s="53" t="s">
        <v>98</v>
      </c>
      <c r="B16" s="95">
        <v>1</v>
      </c>
      <c r="C16" s="95">
        <v>2</v>
      </c>
      <c r="D16" s="96">
        <v>24</v>
      </c>
      <c r="E16" s="95">
        <v>4</v>
      </c>
      <c r="F16" s="95">
        <v>3</v>
      </c>
      <c r="G16" s="97"/>
    </row>
    <row r="17" spans="1:7" ht="45" customHeight="1">
      <c r="A17" s="53" t="s">
        <v>102</v>
      </c>
      <c r="B17" s="95">
        <v>1</v>
      </c>
      <c r="C17" s="95">
        <v>2</v>
      </c>
      <c r="D17" s="120">
        <v>21</v>
      </c>
      <c r="E17" s="95">
        <v>4</v>
      </c>
      <c r="F17" s="95">
        <v>3</v>
      </c>
      <c r="G17" s="97"/>
    </row>
    <row r="18" spans="1:7" ht="45" customHeight="1">
      <c r="A18" s="94"/>
      <c r="B18" s="95"/>
      <c r="C18" s="95"/>
      <c r="D18" s="96"/>
      <c r="E18" s="95"/>
      <c r="F18" s="95"/>
      <c r="G18" s="97"/>
    </row>
    <row r="19" spans="1:7" ht="5.25" customHeight="1" thickBot="1">
      <c r="A19" s="98"/>
      <c r="B19" s="99"/>
      <c r="C19" s="99"/>
      <c r="D19" s="100"/>
      <c r="E19" s="99"/>
      <c r="F19" s="99"/>
      <c r="G19" s="97"/>
    </row>
    <row r="20" spans="1:7" s="104" customFormat="1" ht="15.75">
      <c r="A20" s="72" t="s">
        <v>93</v>
      </c>
      <c r="B20" s="101"/>
      <c r="C20" s="101"/>
      <c r="D20" s="102"/>
      <c r="E20" s="101"/>
      <c r="F20" s="101"/>
      <c r="G20" s="103"/>
    </row>
    <row r="21" ht="13.5" customHeight="1">
      <c r="A21" s="105" t="s">
        <v>95</v>
      </c>
    </row>
    <row r="22" spans="1:7" ht="13.5" customHeight="1">
      <c r="A22" s="105" t="s">
        <v>97</v>
      </c>
      <c r="B22" s="105"/>
      <c r="C22" s="105"/>
      <c r="D22" s="105"/>
      <c r="E22" s="105"/>
      <c r="F22" s="105"/>
      <c r="G22" s="105"/>
    </row>
    <row r="23" ht="13.5" customHeight="1">
      <c r="A23" s="105" t="s">
        <v>94</v>
      </c>
    </row>
    <row r="24" ht="13.5" customHeight="1">
      <c r="A24" s="105" t="s">
        <v>96</v>
      </c>
    </row>
  </sheetData>
  <sheetProtection/>
  <mergeCells count="8">
    <mergeCell ref="A2:F2"/>
    <mergeCell ref="A3:F3"/>
    <mergeCell ref="A5:A7"/>
    <mergeCell ref="B5:F5"/>
    <mergeCell ref="B6:B7"/>
    <mergeCell ref="C6:C7"/>
    <mergeCell ref="D6:D7"/>
    <mergeCell ref="E6:F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2019-10-15T01:45:46Z</cp:lastPrinted>
  <dcterms:created xsi:type="dcterms:W3CDTF">2002-08-05T04:04:53Z</dcterms:created>
  <dcterms:modified xsi:type="dcterms:W3CDTF">2019-10-15T01:52:55Z</dcterms:modified>
  <cp:category/>
  <cp:version/>
  <cp:contentType/>
  <cp:contentStatus/>
</cp:coreProperties>
</file>