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4" windowWidth="9636" windowHeight="7188" activeTab="5"/>
  </bookViews>
  <sheets>
    <sheet name="提要" sheetId="1" r:id="rId1"/>
    <sheet name="8-1" sheetId="2" r:id="rId2"/>
    <sheet name="8-2" sheetId="3" r:id="rId3"/>
    <sheet name="8-3-1" sheetId="4" r:id="rId4"/>
    <sheet name="8-3-2" sheetId="5" r:id="rId5"/>
    <sheet name="8-4" sheetId="6" r:id="rId6"/>
  </sheets>
  <definedNames>
    <definedName name="_xlnm.Print_Area" localSheetId="0">'提要'!$A$1:$C$37</definedName>
  </definedNames>
  <calcPr fullCalcOnLoad="1"/>
</workbook>
</file>

<file path=xl/sharedStrings.xml><?xml version="1.0" encoding="utf-8"?>
<sst xmlns="http://schemas.openxmlformats.org/spreadsheetml/2006/main" count="503" uniqueCount="264">
  <si>
    <t>Note:  The coverage of Tdap-IPV(single dose), MMR(2nd Dose), and Japanese Encephalitis Vaccine(4th Dose) are
          calculated from children's vaccination card. The vaccination data are from Public Health stations and contract
          clinics/hospitals,contract clinics/hospitals, but they do not include those in schools.</t>
  </si>
  <si>
    <t>Pharmacies</t>
  </si>
  <si>
    <r>
      <t xml:space="preserve">販賣業
</t>
    </r>
    <r>
      <rPr>
        <sz val="9"/>
        <rFont val="Times New Roman"/>
        <family val="1"/>
      </rPr>
      <t>Sellers</t>
    </r>
  </si>
  <si>
    <r>
      <t>西藥商</t>
    </r>
    <r>
      <rPr>
        <sz val="9"/>
        <rFont val="Times New Roman"/>
        <family val="1"/>
      </rPr>
      <t xml:space="preserve"> 
Western Medicine Dealers            </t>
    </r>
  </si>
  <si>
    <r>
      <t>中藥商</t>
    </r>
    <r>
      <rPr>
        <sz val="9"/>
        <rFont val="Times New Roman"/>
        <family val="1"/>
      </rPr>
      <t xml:space="preserve"> 
Chinese Medicine Dealers</t>
    </r>
  </si>
  <si>
    <r>
      <t>醫療器材商</t>
    </r>
    <r>
      <rPr>
        <sz val="9"/>
        <rFont val="Times New Roman"/>
        <family val="1"/>
      </rPr>
      <t xml:space="preserve"> 
Medical Device Dealers</t>
    </r>
  </si>
  <si>
    <r>
      <t>製造業</t>
    </r>
    <r>
      <rPr>
        <sz val="9"/>
        <rFont val="Times New Roman"/>
        <family val="1"/>
      </rPr>
      <t xml:space="preserve"> 
</t>
    </r>
    <r>
      <rPr>
        <sz val="8"/>
        <rFont val="Times New Roman"/>
        <family val="1"/>
      </rPr>
      <t>Manufacturers</t>
    </r>
  </si>
  <si>
    <t>表 8-4 藥商家數</t>
  </si>
  <si>
    <t>Table 8-4 Number of Pharmaceutical Firms</t>
  </si>
  <si>
    <r>
      <t xml:space="preserve">麻疹、腮腺炎、德國麻疹混合疫苗
</t>
    </r>
    <r>
      <rPr>
        <sz val="9"/>
        <rFont val="Times New Roman"/>
        <family val="1"/>
      </rPr>
      <t>M. M. R.</t>
    </r>
  </si>
  <si>
    <r>
      <t xml:space="preserve">Ａ型肝炎疫苗
</t>
    </r>
    <r>
      <rPr>
        <sz val="9"/>
        <rFont val="Times New Roman"/>
        <family val="1"/>
      </rPr>
      <t>Hepatitis A Vaccine</t>
    </r>
  </si>
  <si>
    <r>
      <t xml:space="preserve">        </t>
    </r>
    <r>
      <rPr>
        <sz val="9"/>
        <rFont val="標楷體"/>
        <family val="4"/>
      </rPr>
      <t xml:space="preserve">日本腦炎疫苗
</t>
    </r>
    <r>
      <rPr>
        <sz val="9"/>
        <rFont val="Times New Roman"/>
        <family val="1"/>
      </rPr>
      <t>Japanese Encephalitis Vaccine</t>
    </r>
  </si>
  <si>
    <r>
      <t xml:space="preserve">日本腦炎疫苗
</t>
    </r>
    <r>
      <rPr>
        <sz val="9"/>
        <rFont val="Times New Roman"/>
        <family val="1"/>
      </rPr>
      <t>Japanese Encephalitis Vaccine</t>
    </r>
  </si>
  <si>
    <r>
      <t xml:space="preserve">結合型肺炎鏈球菌疫苗
</t>
    </r>
    <r>
      <rPr>
        <sz val="9"/>
        <rFont val="Times New Roman"/>
        <family val="1"/>
      </rPr>
      <t>Pneumococcal Conjugate Vaccine</t>
    </r>
  </si>
  <si>
    <r>
      <t>102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2013</t>
    </r>
  </si>
  <si>
    <t>資料來源：衛生福利部。</t>
  </si>
  <si>
    <r>
      <t xml:space="preserve">白喉、百日咳、破傷風混合疫苗
</t>
    </r>
    <r>
      <rPr>
        <sz val="9"/>
        <rFont val="Times New Roman"/>
        <family val="1"/>
      </rPr>
      <t>Diphtheria whooping cough &amp; tetanus</t>
    </r>
  </si>
  <si>
    <r>
      <t>一歲以下</t>
    </r>
    <r>
      <rPr>
        <sz val="9"/>
        <rFont val="Times New Roman"/>
        <family val="1"/>
      </rPr>
      <t xml:space="preserve">  1st dose</t>
    </r>
  </si>
  <si>
    <r>
      <t>追加</t>
    </r>
    <r>
      <rPr>
        <sz val="9"/>
        <rFont val="Times New Roman"/>
        <family val="1"/>
      </rPr>
      <t xml:space="preserve">    Booster</t>
    </r>
  </si>
  <si>
    <r>
      <t>第一劑</t>
    </r>
    <r>
      <rPr>
        <sz val="9"/>
        <rFont val="Times New Roman"/>
        <family val="1"/>
      </rPr>
      <t xml:space="preserve">
1st dose</t>
    </r>
  </si>
  <si>
    <r>
      <t>追加</t>
    </r>
    <r>
      <rPr>
        <sz val="9"/>
        <rFont val="Times New Roman"/>
        <family val="1"/>
      </rPr>
      <t xml:space="preserve">
Booster</t>
    </r>
  </si>
  <si>
    <r>
      <t>其他</t>
    </r>
    <r>
      <rPr>
        <sz val="9"/>
        <rFont val="Times New Roman"/>
        <family val="1"/>
      </rPr>
      <t xml:space="preserve">
Other</t>
    </r>
  </si>
  <si>
    <r>
      <t>國小一年級</t>
    </r>
    <r>
      <rPr>
        <sz val="7"/>
        <rFont val="Times New Roman"/>
        <family val="1"/>
      </rPr>
      <t xml:space="preserve">
</t>
    </r>
    <r>
      <rPr>
        <sz val="9"/>
        <rFont val="Times New Roman"/>
        <family val="1"/>
      </rPr>
      <t>1st Grade</t>
    </r>
  </si>
  <si>
    <r>
      <t xml:space="preserve">麻疹疫苗
</t>
    </r>
    <r>
      <rPr>
        <sz val="9"/>
        <rFont val="Times New Roman"/>
        <family val="1"/>
      </rPr>
      <t>Meas'es</t>
    </r>
  </si>
  <si>
    <r>
      <t xml:space="preserve">破傷風減量白喉混合疫苗
</t>
    </r>
    <r>
      <rPr>
        <sz val="9"/>
        <rFont val="Times New Roman"/>
        <family val="1"/>
      </rPr>
      <t>Diphtheria &amp; Tetanus</t>
    </r>
  </si>
  <si>
    <r>
      <t>德國麻疹、麻疹、腮線炎
混合疫苗</t>
    </r>
    <r>
      <rPr>
        <sz val="9"/>
        <rFont val="Times New Roman"/>
        <family val="1"/>
      </rPr>
      <t xml:space="preserve">  M.M.R</t>
    </r>
  </si>
  <si>
    <r>
      <t xml:space="preserve">小兒麻庳口服疫苗
</t>
    </r>
    <r>
      <rPr>
        <sz val="9"/>
        <rFont val="Times New Roman"/>
        <family val="1"/>
      </rPr>
      <t xml:space="preserve">Poliomyelitis    </t>
    </r>
  </si>
  <si>
    <r>
      <t xml:space="preserve">育齡婦女
</t>
    </r>
    <r>
      <rPr>
        <sz val="9"/>
        <rFont val="Times New Roman"/>
        <family val="1"/>
      </rPr>
      <t>Child-
bearing ages
Women</t>
    </r>
  </si>
  <si>
    <t>年別
Year</t>
  </si>
  <si>
    <r>
      <t>第一劑</t>
    </r>
    <r>
      <rPr>
        <sz val="9"/>
        <rFont val="Times New Roman"/>
        <family val="1"/>
      </rPr>
      <t xml:space="preserve">
1st dose</t>
    </r>
  </si>
  <si>
    <r>
      <t xml:space="preserve">年別
</t>
    </r>
    <r>
      <rPr>
        <sz val="9"/>
        <rFont val="Times New Roman"/>
        <family val="1"/>
      </rPr>
      <t>Year</t>
    </r>
  </si>
  <si>
    <t>水痘疫苗</t>
  </si>
  <si>
    <r>
      <t xml:space="preserve">第一劑
</t>
    </r>
    <r>
      <rPr>
        <sz val="9"/>
        <rFont val="Times New Roman"/>
        <family val="1"/>
      </rPr>
      <t>1st dose</t>
    </r>
  </si>
  <si>
    <r>
      <t>A</t>
    </r>
    <r>
      <rPr>
        <sz val="9"/>
        <rFont val="標楷體"/>
        <family val="4"/>
      </rPr>
      <t xml:space="preserve">型肝炎疫苗
</t>
    </r>
    <r>
      <rPr>
        <sz val="9"/>
        <rFont val="Times New Roman"/>
        <family val="1"/>
      </rPr>
      <t>Hepatis A Vaccine</t>
    </r>
  </si>
  <si>
    <r>
      <t>B</t>
    </r>
    <r>
      <rPr>
        <sz val="9"/>
        <rFont val="標楷體"/>
        <family val="4"/>
      </rPr>
      <t>型肝炎疫苗</t>
    </r>
    <r>
      <rPr>
        <sz val="9"/>
        <rFont val="Times New Roman"/>
        <family val="1"/>
      </rPr>
      <t xml:space="preserve">    Hepatis B Vaccine</t>
    </r>
  </si>
  <si>
    <t>第二劑
2nd dose</t>
  </si>
  <si>
    <t>第三劑
3nd dose</t>
  </si>
  <si>
    <r>
      <t>第二劑</t>
    </r>
    <r>
      <rPr>
        <sz val="9"/>
        <rFont val="Times New Roman"/>
        <family val="1"/>
      </rPr>
      <t xml:space="preserve">
2nd dose</t>
    </r>
  </si>
  <si>
    <r>
      <t>第三劑</t>
    </r>
    <r>
      <rPr>
        <sz val="9"/>
        <rFont val="Times New Roman"/>
        <family val="1"/>
      </rPr>
      <t xml:space="preserve">
3rd dose</t>
    </r>
  </si>
  <si>
    <r>
      <t>第四劑</t>
    </r>
    <r>
      <rPr>
        <sz val="9"/>
        <rFont val="Times New Roman"/>
        <family val="1"/>
      </rPr>
      <t xml:space="preserve">
4th dose</t>
    </r>
  </si>
  <si>
    <r>
      <t>國小一年級</t>
    </r>
    <r>
      <rPr>
        <sz val="7"/>
        <rFont val="Times New Roman"/>
        <family val="1"/>
      </rPr>
      <t xml:space="preserve">
</t>
    </r>
    <r>
      <rPr>
        <sz val="9"/>
        <rFont val="Times New Roman"/>
        <family val="1"/>
      </rPr>
      <t>1st Grade</t>
    </r>
  </si>
  <si>
    <t>國小一年級
1st Grade</t>
  </si>
  <si>
    <r>
      <t>日本腦炎疫苗</t>
    </r>
    <r>
      <rPr>
        <sz val="9"/>
        <rFont val="Times New Roman"/>
        <family val="1"/>
      </rPr>
      <t xml:space="preserve">   Japanese    Encephalitis</t>
    </r>
  </si>
  <si>
    <t>免疫球蛋白
hepatitis ommuno-
G/abutin</t>
  </si>
  <si>
    <t>-</t>
  </si>
  <si>
    <t>單位：人</t>
  </si>
  <si>
    <t xml:space="preserve"> </t>
  </si>
  <si>
    <t>合計</t>
  </si>
  <si>
    <t>單位：人次</t>
  </si>
  <si>
    <t>總　計</t>
  </si>
  <si>
    <t>藥　局</t>
  </si>
  <si>
    <t>-</t>
  </si>
  <si>
    <t>二、醫療機構及病床數：</t>
  </si>
  <si>
    <t>三、藥商：</t>
  </si>
  <si>
    <t>一、醫事人員：</t>
  </si>
  <si>
    <t>藥局</t>
  </si>
  <si>
    <t>中藥販賣業</t>
  </si>
  <si>
    <t>醫療器材販賣業</t>
  </si>
  <si>
    <t>捌、衛　生</t>
  </si>
  <si>
    <t>-</t>
  </si>
  <si>
    <t>26</t>
  </si>
  <si>
    <t>37</t>
  </si>
  <si>
    <t>年底別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</si>
  <si>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</si>
  <si>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End of Year</t>
  </si>
  <si>
    <t>Total</t>
  </si>
  <si>
    <t>合計</t>
  </si>
  <si>
    <t>醫院開放病床數</t>
  </si>
  <si>
    <t>精神
科日
間照
護人
數</t>
  </si>
  <si>
    <t>其他
Other</t>
  </si>
  <si>
    <r>
      <t xml:space="preserve">年底別
</t>
    </r>
    <r>
      <rPr>
        <sz val="9"/>
        <rFont val="Times New Roman"/>
        <family val="1"/>
      </rPr>
      <t>End of Year</t>
    </r>
  </si>
  <si>
    <r>
      <t>一般病床　</t>
    </r>
    <r>
      <rPr>
        <sz val="9"/>
        <rFont val="Times New Roman"/>
        <family val="1"/>
      </rPr>
      <t>General bed</t>
    </r>
  </si>
  <si>
    <r>
      <t>特殊病床</t>
    </r>
    <r>
      <rPr>
        <sz val="9"/>
        <rFont val="Times New Roman"/>
        <family val="1"/>
      </rPr>
      <t xml:space="preserve">  Special Bed</t>
    </r>
  </si>
  <si>
    <r>
      <t xml:space="preserve">急性病床
</t>
    </r>
    <r>
      <rPr>
        <sz val="9"/>
        <rFont val="Times New Roman"/>
        <family val="1"/>
      </rPr>
      <t>Acute</t>
    </r>
  </si>
  <si>
    <r>
      <t xml:space="preserve">慢性病床
</t>
    </r>
    <r>
      <rPr>
        <sz val="9"/>
        <rFont val="Times New Roman"/>
        <family val="1"/>
      </rPr>
      <t>Chronic Bed</t>
    </r>
  </si>
  <si>
    <r>
      <t xml:space="preserve">嬰兒床
</t>
    </r>
    <r>
      <rPr>
        <sz val="8"/>
        <rFont val="Times New Roman"/>
        <family val="1"/>
      </rPr>
      <t>Nursery</t>
    </r>
    <r>
      <rPr>
        <sz val="9"/>
        <rFont val="Times New Roman"/>
        <family val="1"/>
      </rPr>
      <t xml:space="preserve">
Kid</t>
    </r>
  </si>
  <si>
    <t>Total</t>
  </si>
  <si>
    <r>
      <t xml:space="preserve">結核
病床
</t>
    </r>
    <r>
      <rPr>
        <sz val="9"/>
        <rFont val="Times New Roman"/>
        <family val="1"/>
      </rPr>
      <t>T.B.
bed</t>
    </r>
  </si>
  <si>
    <r>
      <t xml:space="preserve">癩病
病床
</t>
    </r>
    <r>
      <rPr>
        <sz val="9"/>
        <rFont val="Times New Roman"/>
        <family val="1"/>
      </rPr>
      <t>leprosy
bed</t>
    </r>
  </si>
  <si>
    <r>
      <t xml:space="preserve">急診
觀察床
</t>
    </r>
    <r>
      <rPr>
        <sz val="7"/>
        <rFont val="Times New Roman"/>
        <family val="1"/>
      </rPr>
      <t>emergency</t>
    </r>
    <r>
      <rPr>
        <sz val="8"/>
        <rFont val="Times New Roman"/>
        <family val="1"/>
      </rPr>
      <t xml:space="preserve">
Obs. Bed</t>
    </r>
  </si>
  <si>
    <r>
      <t xml:space="preserve">嬰兒
病床
</t>
    </r>
    <r>
      <rPr>
        <sz val="6"/>
        <rFont val="Times New Roman"/>
        <family val="1"/>
      </rPr>
      <t>Nursery</t>
    </r>
    <r>
      <rPr>
        <sz val="9"/>
        <rFont val="Times New Roman"/>
        <family val="1"/>
      </rPr>
      <t xml:space="preserve">
Kid</t>
    </r>
  </si>
  <si>
    <r>
      <t>燒燙傷</t>
    </r>
    <r>
      <rPr>
        <sz val="9"/>
        <rFont val="標楷體"/>
        <family val="4"/>
      </rPr>
      <t xml:space="preserve">
病床
</t>
    </r>
    <r>
      <rPr>
        <sz val="9"/>
        <rFont val="Times New Roman"/>
        <family val="1"/>
      </rPr>
      <t xml:space="preserve"> Burn
Care
Bed</t>
    </r>
  </si>
  <si>
    <r>
      <t xml:space="preserve">加護
病床
</t>
    </r>
    <r>
      <rPr>
        <sz val="6"/>
        <rFont val="Times New Roman"/>
        <family val="1"/>
      </rPr>
      <t>Intensive</t>
    </r>
    <r>
      <rPr>
        <sz val="9"/>
        <rFont val="Times New Roman"/>
        <family val="1"/>
      </rPr>
      <t xml:space="preserve">
Care
Bed</t>
    </r>
  </si>
  <si>
    <r>
      <t xml:space="preserve">一般
病床
</t>
    </r>
    <r>
      <rPr>
        <sz val="8"/>
        <rFont val="Times New Roman"/>
        <family val="1"/>
      </rPr>
      <t>General</t>
    </r>
    <r>
      <rPr>
        <sz val="9"/>
        <rFont val="Times New Roman"/>
        <family val="1"/>
      </rPr>
      <t xml:space="preserve">
Bed</t>
    </r>
  </si>
  <si>
    <r>
      <t xml:space="preserve">精神
病床
</t>
    </r>
    <r>
      <rPr>
        <sz val="8"/>
        <rFont val="Times New Roman"/>
        <family val="1"/>
      </rPr>
      <t>Pcych</t>
    </r>
    <r>
      <rPr>
        <sz val="9"/>
        <rFont val="Times New Roman"/>
        <family val="1"/>
      </rPr>
      <t xml:space="preserve">
Bed</t>
    </r>
  </si>
  <si>
    <r>
      <t xml:space="preserve">手術
恢復床
</t>
    </r>
    <r>
      <rPr>
        <sz val="8"/>
        <rFont val="Times New Roman"/>
        <family val="1"/>
      </rPr>
      <t>Operation</t>
    </r>
    <r>
      <rPr>
        <sz val="9"/>
        <rFont val="Times New Roman"/>
        <family val="1"/>
      </rPr>
      <t xml:space="preserve">
recovery
bed</t>
    </r>
  </si>
  <si>
    <r>
      <t xml:space="preserve">安寧療
護病床
</t>
    </r>
    <r>
      <rPr>
        <sz val="8"/>
        <rFont val="Times New Roman"/>
        <family val="1"/>
      </rPr>
      <t>Hospice
Paliative</t>
    </r>
    <r>
      <rPr>
        <sz val="9"/>
        <rFont val="Times New Roman"/>
        <family val="1"/>
      </rPr>
      <t xml:space="preserve">
Caer
Beds</t>
    </r>
  </si>
  <si>
    <r>
      <t xml:space="preserve">呼吸照
護病床
</t>
    </r>
    <r>
      <rPr>
        <sz val="8"/>
        <rFont val="Times New Roman"/>
        <family val="1"/>
      </rPr>
      <t>Respira-</t>
    </r>
    <r>
      <rPr>
        <sz val="9"/>
        <rFont val="Times New Roman"/>
        <family val="1"/>
      </rPr>
      <t xml:space="preserve">
tional
Care
Beds</t>
    </r>
  </si>
  <si>
    <r>
      <t xml:space="preserve">洗腎
治療床
</t>
    </r>
    <r>
      <rPr>
        <sz val="7"/>
        <rFont val="Times New Roman"/>
        <family val="1"/>
      </rPr>
      <t>Hemodia-</t>
    </r>
    <r>
      <rPr>
        <sz val="9"/>
        <rFont val="Times New Roman"/>
        <family val="1"/>
      </rPr>
      <t xml:space="preserve">
lysis
Bed</t>
    </r>
  </si>
  <si>
    <r>
      <t xml:space="preserve">其他
</t>
    </r>
    <r>
      <rPr>
        <sz val="8"/>
        <rFont val="Times New Roman"/>
        <family val="1"/>
      </rPr>
      <t>Other</t>
    </r>
  </si>
  <si>
    <t>單位：所、床、輛</t>
  </si>
  <si>
    <t>單位：家</t>
  </si>
  <si>
    <t>Unit：Firm</t>
  </si>
  <si>
    <t>Grand
Total</t>
  </si>
  <si>
    <r>
      <t xml:space="preserve">第一劑
</t>
    </r>
    <r>
      <rPr>
        <sz val="9"/>
        <rFont val="Times New Roman"/>
        <family val="1"/>
      </rPr>
      <t>1st dose</t>
    </r>
  </si>
  <si>
    <r>
      <t>卡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介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苗</t>
    </r>
    <r>
      <rPr>
        <sz val="9"/>
        <rFont val="Times New Roman"/>
        <family val="1"/>
      </rPr>
      <t xml:space="preserve">  B.C.G</t>
    </r>
  </si>
  <si>
    <r>
      <t xml:space="preserve">單一劑
</t>
    </r>
    <r>
      <rPr>
        <sz val="9"/>
        <rFont val="Times New Roman"/>
        <family val="1"/>
      </rPr>
      <t>Single dose</t>
    </r>
  </si>
  <si>
    <r>
      <t>單一劑</t>
    </r>
    <r>
      <rPr>
        <sz val="9"/>
        <rFont val="Times New Roman"/>
        <family val="1"/>
      </rPr>
      <t xml:space="preserve">
Single dose</t>
    </r>
  </si>
  <si>
    <t>42</t>
  </si>
  <si>
    <t>1</t>
  </si>
  <si>
    <t>-</t>
  </si>
  <si>
    <t>4</t>
  </si>
  <si>
    <t>33</t>
  </si>
  <si>
    <t>5</t>
  </si>
  <si>
    <t>20</t>
  </si>
  <si>
    <t>17</t>
  </si>
  <si>
    <t>15</t>
  </si>
  <si>
    <t>21</t>
  </si>
  <si>
    <t>30</t>
  </si>
  <si>
    <t>12</t>
  </si>
  <si>
    <t xml:space="preserve"> 17</t>
  </si>
  <si>
    <t>13</t>
  </si>
  <si>
    <t>58</t>
  </si>
  <si>
    <t>27</t>
  </si>
  <si>
    <t>29</t>
  </si>
  <si>
    <t>74</t>
  </si>
  <si>
    <t>18</t>
  </si>
  <si>
    <t>6</t>
  </si>
  <si>
    <t>97年　2008</t>
  </si>
  <si>
    <t>-</t>
  </si>
  <si>
    <t>3</t>
  </si>
  <si>
    <t>35</t>
  </si>
  <si>
    <t>5</t>
  </si>
  <si>
    <t>98年底　2009</t>
  </si>
  <si>
    <t>32</t>
  </si>
  <si>
    <t>5</t>
  </si>
  <si>
    <t>41</t>
  </si>
  <si>
    <t>46</t>
  </si>
  <si>
    <t>47</t>
  </si>
  <si>
    <t>71</t>
  </si>
  <si>
    <t>4</t>
  </si>
  <si>
    <t>27</t>
  </si>
  <si>
    <t>34</t>
  </si>
  <si>
    <t>43</t>
  </si>
  <si>
    <t>99年底　2010</t>
  </si>
  <si>
    <t>98年　2009</t>
  </si>
  <si>
    <t>14</t>
  </si>
  <si>
    <t>1</t>
  </si>
  <si>
    <t>23</t>
  </si>
  <si>
    <t>32</t>
  </si>
  <si>
    <t>31</t>
  </si>
  <si>
    <t>30</t>
  </si>
  <si>
    <t>99</t>
  </si>
  <si>
    <t>9</t>
  </si>
  <si>
    <t>98</t>
  </si>
  <si>
    <t>42</t>
  </si>
  <si>
    <t>6</t>
  </si>
  <si>
    <t>99年　2010</t>
  </si>
  <si>
    <t>98年　2009</t>
  </si>
  <si>
    <t>-</t>
  </si>
  <si>
    <t>1</t>
  </si>
  <si>
    <t>3</t>
  </si>
  <si>
    <t>5</t>
  </si>
  <si>
    <t>2</t>
  </si>
  <si>
    <t>61</t>
  </si>
  <si>
    <t>11</t>
  </si>
  <si>
    <t>60</t>
  </si>
  <si>
    <t>4</t>
  </si>
  <si>
    <t>31</t>
  </si>
  <si>
    <t>62</t>
  </si>
  <si>
    <t>100年底 2011</t>
  </si>
  <si>
    <t>100年 2011</t>
  </si>
  <si>
    <t>17</t>
  </si>
  <si>
    <t>15</t>
  </si>
  <si>
    <t>23</t>
  </si>
  <si>
    <t>100年 2011</t>
  </si>
  <si>
    <t>29</t>
  </si>
  <si>
    <t>55</t>
  </si>
  <si>
    <t>12</t>
  </si>
  <si>
    <t>13</t>
  </si>
  <si>
    <t>21</t>
  </si>
  <si>
    <t>101年底 2012</t>
  </si>
  <si>
    <t>單位：人次</t>
  </si>
  <si>
    <t>102年底 2013</t>
  </si>
  <si>
    <t>表 8-1 醫療機構及其他醫事機構開(執)業醫事人員數</t>
  </si>
  <si>
    <t xml:space="preserve">Table 8-1 Number of Registered Medical Personnel in Hospitals, Clinics, 
and Other Medical Care Institutions                                                                                       </t>
  </si>
  <si>
    <t>資料來源：衛生福利部</t>
  </si>
  <si>
    <r>
      <t xml:space="preserve">
年底別
</t>
    </r>
    <r>
      <rPr>
        <sz val="9"/>
        <rFont val="Times New Roman"/>
        <family val="1"/>
      </rPr>
      <t>End of Year</t>
    </r>
  </si>
  <si>
    <r>
      <t xml:space="preserve">總計
</t>
    </r>
    <r>
      <rPr>
        <sz val="9"/>
        <rFont val="Times New Roman"/>
        <family val="1"/>
      </rPr>
      <t>Grand Total</t>
    </r>
  </si>
  <si>
    <r>
      <t xml:space="preserve">醫師
</t>
    </r>
    <r>
      <rPr>
        <sz val="9"/>
        <rFont val="Times New Roman"/>
        <family val="1"/>
      </rPr>
      <t>Physicians</t>
    </r>
  </si>
  <si>
    <r>
      <t xml:space="preserve">中醫師
</t>
    </r>
    <r>
      <rPr>
        <sz val="9"/>
        <rFont val="Times New Roman"/>
        <family val="1"/>
      </rPr>
      <t>Doctors of Chinese Medicine</t>
    </r>
  </si>
  <si>
    <r>
      <t xml:space="preserve">牙醫師
</t>
    </r>
    <r>
      <rPr>
        <sz val="9"/>
        <rFont val="Times New Roman"/>
        <family val="1"/>
      </rPr>
      <t xml:space="preserve"> Dentists</t>
    </r>
  </si>
  <si>
    <r>
      <t xml:space="preserve">藥師
</t>
    </r>
    <r>
      <rPr>
        <sz val="9"/>
        <rFont val="Times New Roman"/>
        <family val="1"/>
      </rPr>
      <t>Pharmacists</t>
    </r>
  </si>
  <si>
    <r>
      <t xml:space="preserve">藥劑生
</t>
    </r>
    <r>
      <rPr>
        <sz val="9"/>
        <rFont val="Times New Roman"/>
        <family val="1"/>
      </rPr>
      <t>Assistant 
Pharmacists</t>
    </r>
  </si>
  <si>
    <r>
      <t>醫事檢驗生</t>
    </r>
    <r>
      <rPr>
        <sz val="9"/>
        <rFont val="Times New Roman"/>
        <family val="1"/>
      </rPr>
      <t xml:space="preserve"> 
Medical 
Technicians</t>
    </r>
  </si>
  <si>
    <r>
      <t xml:space="preserve">醫事檢驗師
</t>
    </r>
    <r>
      <rPr>
        <sz val="8"/>
        <rFont val="Times New Roman"/>
        <family val="1"/>
      </rPr>
      <t xml:space="preserve">Medical 
</t>
    </r>
    <r>
      <rPr>
        <sz val="6"/>
        <rFont val="Times New Roman"/>
        <family val="1"/>
      </rPr>
      <t>Technologists</t>
    </r>
  </si>
  <si>
    <r>
      <t xml:space="preserve">醫事放射師
</t>
    </r>
    <r>
      <rPr>
        <sz val="8"/>
        <rFont val="Times New Roman"/>
        <family val="1"/>
      </rPr>
      <t xml:space="preserve">Medical Radiological </t>
    </r>
    <r>
      <rPr>
        <sz val="6"/>
        <rFont val="Times New Roman"/>
        <family val="1"/>
      </rPr>
      <t>Technologists</t>
    </r>
  </si>
  <si>
    <r>
      <t xml:space="preserve">護士
</t>
    </r>
    <r>
      <rPr>
        <sz val="9"/>
        <rFont val="Times New Roman"/>
        <family val="1"/>
      </rPr>
      <t>Registered
Nurses</t>
    </r>
  </si>
  <si>
    <r>
      <t xml:space="preserve">職能治療師
</t>
    </r>
    <r>
      <rPr>
        <sz val="8"/>
        <rFont val="Times New Roman"/>
        <family val="1"/>
      </rPr>
      <t>Occupational Therapists</t>
    </r>
  </si>
  <si>
    <r>
      <t xml:space="preserve">物理治療生
</t>
    </r>
    <r>
      <rPr>
        <sz val="8"/>
        <rFont val="Times New Roman"/>
        <family val="1"/>
      </rPr>
      <t>Physical 
Therapy
Technicians</t>
    </r>
  </si>
  <si>
    <r>
      <t xml:space="preserve">物理治療師
</t>
    </r>
    <r>
      <rPr>
        <sz val="9"/>
        <rFont val="Times New Roman"/>
        <family val="1"/>
      </rPr>
      <t>Physical
Therapists</t>
    </r>
  </si>
  <si>
    <r>
      <t xml:space="preserve">助產師
</t>
    </r>
    <r>
      <rPr>
        <sz val="8"/>
        <rFont val="Times New Roman"/>
        <family val="1"/>
      </rPr>
      <t>Registered
Professional
Midwives</t>
    </r>
  </si>
  <si>
    <r>
      <t xml:space="preserve">助產士
</t>
    </r>
    <r>
      <rPr>
        <sz val="8"/>
        <rFont val="Times New Roman"/>
        <family val="1"/>
      </rPr>
      <t>Midwives</t>
    </r>
  </si>
  <si>
    <r>
      <t xml:space="preserve">營養師
</t>
    </r>
    <r>
      <rPr>
        <sz val="8"/>
        <rFont val="Times New Roman"/>
        <family val="1"/>
      </rPr>
      <t>Dietitians</t>
    </r>
  </si>
  <si>
    <r>
      <t>護理師</t>
    </r>
    <r>
      <rPr>
        <sz val="9"/>
        <rFont val="Times New Roman"/>
        <family val="1"/>
      </rPr>
      <t xml:space="preserve"> 
</t>
    </r>
    <r>
      <rPr>
        <sz val="8"/>
        <rFont val="Times New Roman"/>
        <family val="1"/>
      </rPr>
      <t>Registered 
Professional Nurses</t>
    </r>
  </si>
  <si>
    <r>
      <t xml:space="preserve">醫事放射士
</t>
    </r>
    <r>
      <rPr>
        <sz val="8"/>
        <rFont val="Times New Roman"/>
        <family val="1"/>
      </rPr>
      <t>Medical Radiological Technicians</t>
    </r>
  </si>
  <si>
    <r>
      <t xml:space="preserve">
院所
家數
合計
</t>
    </r>
    <r>
      <rPr>
        <sz val="9"/>
        <rFont val="Times New Roman"/>
        <family val="1"/>
      </rPr>
      <t>No. of Hospitals and Clinics, Total</t>
    </r>
  </si>
  <si>
    <r>
      <t xml:space="preserve">
醫院
家數
</t>
    </r>
    <r>
      <rPr>
        <sz val="9"/>
        <rFont val="Times New Roman"/>
        <family val="1"/>
      </rPr>
      <t>No. of Hospitals</t>
    </r>
  </si>
  <si>
    <r>
      <t xml:space="preserve">
診所
家數
</t>
    </r>
    <r>
      <rPr>
        <sz val="9"/>
        <rFont val="Times New Roman"/>
        <family val="1"/>
      </rPr>
      <t>No. of Clinics</t>
    </r>
  </si>
  <si>
    <r>
      <t xml:space="preserve">
</t>
    </r>
    <r>
      <rPr>
        <sz val="9"/>
        <rFont val="標楷體"/>
        <family val="4"/>
      </rPr>
      <t xml:space="preserve">醫療
院所
病床數
</t>
    </r>
    <r>
      <rPr>
        <sz val="9"/>
        <rFont val="Times New Roman"/>
        <family val="1"/>
      </rPr>
      <t>No. of Beds in Hospitals and Clinics</t>
    </r>
  </si>
  <si>
    <r>
      <t xml:space="preserve">觀察床
</t>
    </r>
    <r>
      <rPr>
        <sz val="6"/>
        <rFont val="Times New Roman"/>
        <family val="1"/>
      </rPr>
      <t>Observation Beds</t>
    </r>
  </si>
  <si>
    <r>
      <t xml:space="preserve">醫院
救護車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輛</t>
    </r>
    <r>
      <rPr>
        <sz val="9"/>
        <rFont val="Times New Roman"/>
        <family val="1"/>
      </rPr>
      <t xml:space="preserve">)
</t>
    </r>
    <r>
      <rPr>
        <sz val="6"/>
        <rFont val="Times New Roman"/>
        <family val="1"/>
      </rPr>
      <t>No. of Ambulances of Hospitals
(Vehicles)</t>
    </r>
  </si>
  <si>
    <r>
      <t>嬰兒
床</t>
    </r>
    <r>
      <rPr>
        <sz val="8"/>
        <rFont val="標楷體"/>
        <family val="4"/>
      </rPr>
      <t xml:space="preserve">
</t>
    </r>
    <r>
      <rPr>
        <sz val="6"/>
        <rFont val="標楷體"/>
        <family val="4"/>
      </rPr>
      <t>Nursery Beds</t>
    </r>
  </si>
  <si>
    <r>
      <t xml:space="preserve">血液
透析床  
</t>
    </r>
    <r>
      <rPr>
        <sz val="6"/>
        <rFont val="標楷體"/>
        <family val="4"/>
      </rPr>
      <t>Hemodialysis Beds</t>
    </r>
  </si>
  <si>
    <t>No. of Beds in Hospitals</t>
  </si>
  <si>
    <r>
      <t>診所病床數</t>
    </r>
    <r>
      <rPr>
        <sz val="9"/>
        <rFont val="Times New Roman"/>
        <family val="1"/>
      </rPr>
      <t xml:space="preserve"> Clinics</t>
    </r>
  </si>
  <si>
    <t>資料來源：衛生福利部</t>
  </si>
  <si>
    <r>
      <t xml:space="preserve">年別
</t>
    </r>
    <r>
      <rPr>
        <sz val="9"/>
        <rFont val="Times New Roman"/>
        <family val="1"/>
      </rPr>
      <t>Ene of Year</t>
    </r>
  </si>
  <si>
    <r>
      <t xml:space="preserve">卡介苗
</t>
    </r>
    <r>
      <rPr>
        <sz val="9"/>
        <rFont val="Times New Roman"/>
        <family val="1"/>
      </rPr>
      <t>B.C.G</t>
    </r>
  </si>
  <si>
    <r>
      <t>五合一疫苗（白喉、破傷風、非細胞性百日咳、不活化小兒麻痺、</t>
    </r>
    <r>
      <rPr>
        <sz val="9"/>
        <rFont val="Times New Roman"/>
        <family val="1"/>
      </rPr>
      <t>b</t>
    </r>
    <r>
      <rPr>
        <sz val="9"/>
        <rFont val="標楷體"/>
        <family val="4"/>
      </rPr>
      <t xml:space="preserve">型嗜血桿菌混合疫苗）
</t>
    </r>
    <r>
      <rPr>
        <sz val="9"/>
        <rFont val="Times New Roman"/>
        <family val="1"/>
      </rPr>
      <t xml:space="preserve">5-in-1 DTaP-Hib-IPV Vaccine( Diphtheria and Tetanus Toxoid withAcellular Pertussis, Inactivated Polio and Haemophilus Influenzae Type b Vaccine )
</t>
    </r>
  </si>
  <si>
    <r>
      <t xml:space="preserve">減量破傷風白喉非細胞性百日咳及不活化小兒麻痺混合疫苗
</t>
    </r>
    <r>
      <rPr>
        <sz val="9"/>
        <rFont val="Times New Roman"/>
        <family val="1"/>
      </rPr>
      <t>Tdap Vaccine and Inactivated Polio Vaccine</t>
    </r>
  </si>
  <si>
    <r>
      <t xml:space="preserve">破傷風減量白喉混合疫苗
</t>
    </r>
    <r>
      <rPr>
        <sz val="9"/>
        <rFont val="Times New Roman"/>
        <family val="1"/>
      </rPr>
      <t>D.T. or Td</t>
    </r>
  </si>
  <si>
    <r>
      <t xml:space="preserve">不活化小兒麻痺疫苗
</t>
    </r>
    <r>
      <rPr>
        <sz val="9"/>
        <rFont val="Times New Roman"/>
        <family val="1"/>
      </rPr>
      <t>Inactivated Polio Vaccine</t>
    </r>
  </si>
  <si>
    <r>
      <t>B</t>
    </r>
    <r>
      <rPr>
        <sz val="9"/>
        <rFont val="標楷體"/>
        <family val="4"/>
      </rPr>
      <t xml:space="preserve">型肝炎免疫球蛋白
</t>
    </r>
    <r>
      <rPr>
        <sz val="9"/>
        <rFont val="Times New Roman"/>
        <family val="1"/>
      </rPr>
      <t xml:space="preserve">Hepatitis B Immunoglo-bulin
</t>
    </r>
  </si>
  <si>
    <r>
      <t xml:space="preserve">水痘疫苗
</t>
    </r>
    <r>
      <rPr>
        <sz val="9"/>
        <rFont val="Times New Roman"/>
        <family val="1"/>
      </rPr>
      <t xml:space="preserve">Varicella Vaccine
</t>
    </r>
  </si>
  <si>
    <r>
      <t>第四劑</t>
    </r>
    <r>
      <rPr>
        <sz val="9"/>
        <rFont val="Times New Roman"/>
        <family val="1"/>
      </rPr>
      <t xml:space="preserve">           4rd dose</t>
    </r>
  </si>
  <si>
    <r>
      <t>單一劑</t>
    </r>
    <r>
      <rPr>
        <sz val="9"/>
        <rFont val="Times New Roman"/>
        <family val="1"/>
      </rPr>
      <t xml:space="preserve"> *
 Single dose</t>
    </r>
  </si>
  <si>
    <r>
      <t>第三劑</t>
    </r>
    <r>
      <rPr>
        <sz val="9"/>
        <rFont val="Times New Roman"/>
        <family val="1"/>
      </rPr>
      <t xml:space="preserve">
3rd dose </t>
    </r>
  </si>
  <si>
    <r>
      <t xml:space="preserve">其他
</t>
    </r>
    <r>
      <rPr>
        <sz val="9"/>
        <rFont val="Times New Roman"/>
        <family val="1"/>
      </rPr>
      <t>Others</t>
    </r>
  </si>
  <si>
    <r>
      <t xml:space="preserve">單一劑
</t>
    </r>
    <r>
      <rPr>
        <sz val="9"/>
        <rFont val="Times New Roman"/>
        <family val="1"/>
      </rPr>
      <t>single dose</t>
    </r>
  </si>
  <si>
    <r>
      <t xml:space="preserve">第二劑
</t>
    </r>
    <r>
      <rPr>
        <sz val="9"/>
        <rFont val="Times New Roman"/>
        <family val="1"/>
      </rPr>
      <t>2nd dose</t>
    </r>
  </si>
  <si>
    <r>
      <t>第一劑</t>
    </r>
    <r>
      <rPr>
        <sz val="9"/>
        <rFont val="Times New Roman"/>
        <family val="1"/>
      </rPr>
      <t xml:space="preserve"> 
1st dose</t>
    </r>
  </si>
  <si>
    <r>
      <t xml:space="preserve">育齡婦女
</t>
    </r>
    <r>
      <rPr>
        <sz val="9"/>
        <color indexed="8"/>
        <rFont val="Times New Roman"/>
        <family val="1"/>
      </rPr>
      <t>Child-bearing Women</t>
    </r>
  </si>
  <si>
    <r>
      <t xml:space="preserve">第一劑
</t>
    </r>
    <r>
      <rPr>
        <sz val="9"/>
        <rFont val="Times New Roman"/>
        <family val="1"/>
      </rPr>
      <t>1st dose</t>
    </r>
  </si>
  <si>
    <r>
      <t>第四劑</t>
    </r>
    <r>
      <rPr>
        <sz val="9"/>
        <color indexed="8"/>
        <rFont val="Times New Roman"/>
        <family val="1"/>
      </rPr>
      <t>* 
4th Dose</t>
    </r>
  </si>
  <si>
    <r>
      <t xml:space="preserve">年別
</t>
    </r>
    <r>
      <rPr>
        <sz val="9"/>
        <rFont val="Times New Roman"/>
        <family val="1"/>
      </rPr>
      <t>Ene of Year</t>
    </r>
  </si>
  <si>
    <r>
      <t>第二劑</t>
    </r>
    <r>
      <rPr>
        <sz val="9"/>
        <rFont val="Times New Roman"/>
        <family val="1"/>
      </rPr>
      <t>*
2nd dose</t>
    </r>
  </si>
  <si>
    <r>
      <t xml:space="preserve">第三劑
</t>
    </r>
    <r>
      <rPr>
        <sz val="9"/>
        <rFont val="Times New Roman"/>
        <family val="1"/>
      </rPr>
      <t xml:space="preserve">3rd dose </t>
    </r>
  </si>
  <si>
    <r>
      <t>其他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O</t>
    </r>
    <r>
      <rPr>
        <sz val="9"/>
        <rFont val="Times New Roman"/>
        <family val="1"/>
      </rPr>
      <t>thers</t>
    </r>
  </si>
  <si>
    <r>
      <t>第四劑</t>
    </r>
    <r>
      <rPr>
        <sz val="9"/>
        <rFont val="Times New Roman"/>
        <family val="1"/>
      </rPr>
      <t xml:space="preserve">
4rd dose</t>
    </r>
  </si>
  <si>
    <r>
      <t>102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2013</t>
    </r>
  </si>
  <si>
    <t>表 8-2 醫療院所數及各類病床數、救護車輛數</t>
  </si>
  <si>
    <t>表 8-3、預防接種工作</t>
  </si>
  <si>
    <t>表 8-3 預防接種工作(續完)</t>
  </si>
  <si>
    <t xml:space="preserve">Table 8-3 Immunization(Cont. End)  </t>
  </si>
  <si>
    <t>說明：Tdap-IPV單一劑、MMR第二劑及日本腦炎疫苗第四劑之資料來源為嬰幼兒預防接種黃卡，僅包含在
　　　衛生所及合約院所接種者，不含在校園補種量。</t>
  </si>
  <si>
    <t>Table 8-2 Number of Hospitals and Clinics, Various Beds, and Ambulances</t>
  </si>
  <si>
    <t>Table 8-3 Vaccination Works</t>
  </si>
  <si>
    <t>103年底 2014</t>
  </si>
  <si>
    <r>
      <t>103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2014</t>
    </r>
  </si>
  <si>
    <r>
      <t>B</t>
    </r>
    <r>
      <rPr>
        <sz val="9"/>
        <rFont val="標楷體"/>
        <family val="4"/>
      </rPr>
      <t xml:space="preserve">型肝炎疫苗
</t>
    </r>
    <r>
      <rPr>
        <sz val="9"/>
        <rFont val="Times New Roman"/>
        <family val="1"/>
      </rPr>
      <t xml:space="preserve">Hepatitis B Vaccine
</t>
    </r>
  </si>
  <si>
    <t>104年底 2015</t>
  </si>
  <si>
    <r>
      <t>104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2015</t>
    </r>
  </si>
  <si>
    <t>105年底 2016</t>
  </si>
  <si>
    <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2016</t>
    </r>
  </si>
  <si>
    <t>資料來源：臺東縣衛生局年報 1641-02-01-2。</t>
  </si>
  <si>
    <t>106年底 2017</t>
  </si>
  <si>
    <r>
      <t>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2017</t>
    </r>
  </si>
  <si>
    <r>
      <t xml:space="preserve">白喉破傷風非細胞性白日咳及
不活化小兒麻痺混合疫苗
</t>
    </r>
    <r>
      <rPr>
        <sz val="10"/>
        <rFont val="Times New Roman"/>
        <family val="1"/>
      </rPr>
      <t>DTaP-IPV</t>
    </r>
  </si>
  <si>
    <r>
      <t xml:space="preserve">活性減毒嵌合性日本腦炎疫苗
</t>
    </r>
    <r>
      <rPr>
        <sz val="10"/>
        <rFont val="Times New Roman"/>
        <family val="1"/>
      </rPr>
      <t>JE-CV_LiveAtd</t>
    </r>
  </si>
  <si>
    <r>
      <t xml:space="preserve">Vero培養不活化日本腦炎疫苗
</t>
    </r>
    <r>
      <rPr>
        <sz val="10"/>
        <rFont val="Times New Roman"/>
        <family val="1"/>
      </rPr>
      <t>JE-VC_Inactd</t>
    </r>
  </si>
  <si>
    <r>
      <t>單一劑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Single Dose</t>
    </r>
  </si>
  <si>
    <r>
      <t>第一劑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1st Dose</t>
    </r>
  </si>
  <si>
    <r>
      <t>第二劑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2nd Dose</t>
    </r>
  </si>
  <si>
    <r>
      <t>第三劑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3rd Dose</t>
    </r>
  </si>
  <si>
    <r>
      <t>第四劑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4th Dose</t>
    </r>
  </si>
  <si>
    <t>　　民國107年底全鄉醫事人員共計29人：醫師5人、藥劑師2人、藥劑生1人、醫事檢驗師2人、護理師16人、護士3人。</t>
  </si>
  <si>
    <t>　　民國107年底全鄉醫療院所數為診所4家、病床數5床。</t>
  </si>
  <si>
    <t>　　民國107年底本鄉藥商家數計9家，其中藥局1家占11.11％，中藥販賣業者4家占44.44％，醫療器材販賣業者4家占44.44％。</t>
  </si>
  <si>
    <t>107年底 2018</t>
  </si>
  <si>
    <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2018</t>
    </r>
  </si>
  <si>
    <t>…</t>
  </si>
  <si>
    <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2018</t>
    </r>
  </si>
  <si>
    <t>107年底 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</si>
</sst>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);\(#,##0\)"/>
    <numFmt numFmtId="187" formatCode="&quot;衛  生 &quot;General"/>
    <numFmt numFmtId="188" formatCode="General&quot; 衛  生&quot;"/>
    <numFmt numFmtId="189" formatCode="_-* #\ ##0_-;\-* #,##0_-;_-* &quot;-&quot;_-;_-@_-"/>
    <numFmt numFmtId="190" formatCode="_-* #,##0_-;\-* #,##0_-;_-* &quot;-&quot;??_-;_-@_-"/>
    <numFmt numFmtId="191" formatCode="#,##0.0000"/>
    <numFmt numFmtId="192" formatCode="#,##0_);[Red]\(#,##0\)"/>
    <numFmt numFmtId="193" formatCode="#,##0_ "/>
    <numFmt numFmtId="194" formatCode="_-* #,##0.0_-;\-* #,##0.0_-;_-* &quot;-&quot;??_-;_-@_-"/>
    <numFmt numFmtId="195" formatCode="[=0]\-;General"/>
    <numFmt numFmtId="196" formatCode="_-* #,##0.000_-;\-* #,##0.000_-;_-* &quot;-&quot;???_-;_-@_-"/>
  </numFmts>
  <fonts count="7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</font>
    <font>
      <sz val="12"/>
      <name val="華康中黑體"/>
      <family val="3"/>
    </font>
    <font>
      <b/>
      <sz val="9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2"/>
      <name val="Times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6"/>
      <name val="新細明體"/>
      <family val="1"/>
    </font>
    <font>
      <sz val="9"/>
      <color indexed="8"/>
      <name val="新細明體"/>
      <family val="1"/>
    </font>
    <font>
      <sz val="48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6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7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新細明體"/>
      <family val="1"/>
    </font>
    <font>
      <sz val="11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" fillId="0" borderId="0" applyNumberFormat="0" applyFont="0" applyBorder="0" applyAlignment="0">
      <protection/>
    </xf>
    <xf numFmtId="0" fontId="9" fillId="0" borderId="0">
      <alignment/>
      <protection/>
    </xf>
    <xf numFmtId="0" fontId="4" fillId="0" borderId="0">
      <alignment/>
      <protection/>
    </xf>
    <xf numFmtId="18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0" fontId="11" fillId="0" borderId="2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8" fillId="2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0" fillId="23" borderId="5" applyNumberFormat="0" applyFont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0" fontId="66" fillId="22" borderId="9" applyNumberFormat="0" applyAlignment="0" applyProtection="0"/>
    <xf numFmtId="0" fontId="67" fillId="31" borderId="10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3" fontId="4" fillId="0" borderId="0" xfId="43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43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4" fillId="0" borderId="0" xfId="43" applyNumberFormat="1" applyFont="1" applyAlignment="1">
      <alignment/>
    </xf>
    <xf numFmtId="37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3" applyNumberFormat="1" applyFont="1" applyAlignment="1">
      <alignment/>
    </xf>
    <xf numFmtId="0" fontId="5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7" fillId="0" borderId="0" xfId="43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11" xfId="43" applyNumberFormat="1" applyFont="1" applyBorder="1" applyAlignment="1">
      <alignment horizontal="center" vertical="center"/>
    </xf>
    <xf numFmtId="41" fontId="7" fillId="0" borderId="11" xfId="0" applyNumberFormat="1" applyFont="1" applyBorder="1" applyAlignment="1" quotePrefix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0" fontId="4" fillId="0" borderId="0" xfId="35">
      <alignment/>
      <protection/>
    </xf>
    <xf numFmtId="0" fontId="4" fillId="0" borderId="0" xfId="35" applyAlignment="1">
      <alignment/>
      <protection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7" fontId="8" fillId="0" borderId="12" xfId="0" applyNumberFormat="1" applyFont="1" applyBorder="1" applyAlignment="1">
      <alignment horizontal="center" vertical="center"/>
    </xf>
    <xf numFmtId="38" fontId="8" fillId="0" borderId="0" xfId="43" applyNumberFormat="1" applyFont="1" applyAlignment="1">
      <alignment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>
      <alignment/>
    </xf>
    <xf numFmtId="38" fontId="8" fillId="0" borderId="0" xfId="43" applyNumberFormat="1" applyFont="1" applyAlignment="1">
      <alignment/>
    </xf>
    <xf numFmtId="38" fontId="8" fillId="0" borderId="0" xfId="0" applyNumberFormat="1" applyFont="1" applyBorder="1" applyAlignment="1" quotePrefix="1">
      <alignment horizontal="right"/>
    </xf>
    <xf numFmtId="37" fontId="8" fillId="0" borderId="0" xfId="43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37" fontId="9" fillId="0" borderId="0" xfId="0" applyNumberFormat="1" applyFont="1" applyAlignment="1">
      <alignment vertical="center"/>
    </xf>
    <xf numFmtId="37" fontId="8" fillId="0" borderId="0" xfId="0" applyNumberFormat="1" applyFont="1" applyAlignment="1" quotePrefix="1">
      <alignment horizontal="right" vertical="center"/>
    </xf>
    <xf numFmtId="37" fontId="14" fillId="0" borderId="0" xfId="0" applyNumberFormat="1" applyFont="1" applyAlignment="1">
      <alignment vertical="center"/>
    </xf>
    <xf numFmtId="37" fontId="8" fillId="0" borderId="11" xfId="0" applyNumberFormat="1" applyFont="1" applyBorder="1" applyAlignment="1">
      <alignment vertical="center"/>
    </xf>
    <xf numFmtId="37" fontId="8" fillId="0" borderId="0" xfId="0" applyNumberFormat="1" applyFont="1" applyBorder="1" applyAlignment="1">
      <alignment horizontal="center" vertical="center" wrapText="1"/>
    </xf>
    <xf numFmtId="0" fontId="13" fillId="0" borderId="0" xfId="35" applyFont="1">
      <alignment/>
      <protection/>
    </xf>
    <xf numFmtId="0" fontId="15" fillId="0" borderId="0" xfId="35" applyFont="1" applyAlignment="1">
      <alignment/>
      <protection/>
    </xf>
    <xf numFmtId="0" fontId="15" fillId="0" borderId="0" xfId="35" applyFont="1" applyAlignment="1">
      <alignment wrapText="1"/>
      <protection/>
    </xf>
    <xf numFmtId="37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center" vertical="center"/>
    </xf>
    <xf numFmtId="0" fontId="17" fillId="0" borderId="0" xfId="35" applyFont="1">
      <alignment/>
      <protection/>
    </xf>
    <xf numFmtId="187" fontId="17" fillId="0" borderId="0" xfId="35" applyNumberFormat="1" applyFont="1">
      <alignment/>
      <protection/>
    </xf>
    <xf numFmtId="0" fontId="18" fillId="0" borderId="0" xfId="35" applyFont="1" applyAlignment="1">
      <alignment horizontal="center"/>
      <protection/>
    </xf>
    <xf numFmtId="0" fontId="19" fillId="0" borderId="0" xfId="35" applyFont="1" applyAlignment="1">
      <alignment vertical="top"/>
      <protection/>
    </xf>
    <xf numFmtId="0" fontId="20" fillId="0" borderId="0" xfId="35" applyFont="1" applyAlignment="1">
      <alignment vertical="top"/>
      <protection/>
    </xf>
    <xf numFmtId="0" fontId="21" fillId="0" borderId="0" xfId="0" applyFont="1" applyAlignment="1">
      <alignment vertical="top"/>
    </xf>
    <xf numFmtId="0" fontId="22" fillId="0" borderId="0" xfId="35" applyFont="1" applyAlignment="1">
      <alignment vertical="top" wrapText="1"/>
      <protection/>
    </xf>
    <xf numFmtId="188" fontId="17" fillId="0" borderId="0" xfId="0" applyNumberFormat="1" applyFont="1" applyBorder="1" applyAlignment="1" quotePrefix="1">
      <alignment horizontal="left" vertical="center"/>
    </xf>
    <xf numFmtId="3" fontId="17" fillId="0" borderId="0" xfId="43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187" fontId="17" fillId="0" borderId="0" xfId="0" applyNumberFormat="1" applyFont="1" applyBorder="1" applyAlignment="1" quotePrefix="1">
      <alignment horizontal="right" vertical="center"/>
    </xf>
    <xf numFmtId="3" fontId="17" fillId="0" borderId="11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center" vertical="center"/>
    </xf>
    <xf numFmtId="37" fontId="4" fillId="0" borderId="12" xfId="0" applyNumberFormat="1" applyFont="1" applyBorder="1" applyAlignment="1">
      <alignment horizontal="center" vertical="center"/>
    </xf>
    <xf numFmtId="37" fontId="17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18" xfId="0" applyNumberFormat="1" applyFont="1" applyBorder="1" applyAlignment="1" quotePrefix="1">
      <alignment vertical="center" wrapText="1"/>
    </xf>
    <xf numFmtId="0" fontId="4" fillId="0" borderId="19" xfId="0" applyNumberFormat="1" applyFont="1" applyBorder="1" applyAlignment="1">
      <alignment horizontal="centerContinuous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0" fontId="4" fillId="0" borderId="21" xfId="43" applyNumberFormat="1" applyFont="1" applyBorder="1" applyAlignment="1">
      <alignment horizontal="center" vertical="center" wrapText="1"/>
    </xf>
    <xf numFmtId="0" fontId="17" fillId="0" borderId="12" xfId="43" applyNumberFormat="1" applyFont="1" applyBorder="1" applyAlignment="1">
      <alignment horizontal="center" vertical="top" wrapText="1"/>
    </xf>
    <xf numFmtId="0" fontId="17" fillId="0" borderId="22" xfId="43" applyNumberFormat="1" applyFont="1" applyBorder="1" applyAlignment="1">
      <alignment horizontal="center" vertical="center" wrapText="1"/>
    </xf>
    <xf numFmtId="0" fontId="25" fillId="0" borderId="21" xfId="43" applyNumberFormat="1" applyFont="1" applyBorder="1" applyAlignment="1">
      <alignment horizontal="center" vertical="center" wrapText="1"/>
    </xf>
    <xf numFmtId="188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7" fillId="0" borderId="13" xfId="0" applyFont="1" applyBorder="1" applyAlignment="1">
      <alignment horizontal="centerContinuous"/>
    </xf>
    <xf numFmtId="0" fontId="17" fillId="0" borderId="13" xfId="0" applyFont="1" applyBorder="1" applyAlignment="1">
      <alignment horizontal="center"/>
    </xf>
    <xf numFmtId="37" fontId="24" fillId="0" borderId="0" xfId="0" applyNumberFormat="1" applyFont="1" applyAlignment="1">
      <alignment vertical="center"/>
    </xf>
    <xf numFmtId="38" fontId="17" fillId="0" borderId="14" xfId="0" applyNumberFormat="1" applyFont="1" applyBorder="1" applyAlignment="1">
      <alignment horizontal="center" vertical="center" wrapText="1"/>
    </xf>
    <xf numFmtId="38" fontId="17" fillId="0" borderId="22" xfId="43" applyNumberFormat="1" applyFont="1" applyBorder="1" applyAlignment="1">
      <alignment horizontal="center" vertical="center" wrapText="1"/>
    </xf>
    <xf numFmtId="38" fontId="17" fillId="0" borderId="22" xfId="0" applyNumberFormat="1" applyFont="1" applyBorder="1" applyAlignment="1">
      <alignment horizontal="center" vertical="center" wrapText="1"/>
    </xf>
    <xf numFmtId="38" fontId="17" fillId="0" borderId="23" xfId="0" applyNumberFormat="1" applyFont="1" applyBorder="1" applyAlignment="1">
      <alignment horizontal="center" vertical="center" wrapText="1"/>
    </xf>
    <xf numFmtId="38" fontId="17" fillId="0" borderId="11" xfId="0" applyNumberFormat="1" applyFont="1" applyBorder="1" applyAlignment="1">
      <alignment horizontal="center" vertical="center" wrapText="1"/>
    </xf>
    <xf numFmtId="38" fontId="1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38" fontId="17" fillId="0" borderId="24" xfId="43" applyNumberFormat="1" applyFont="1" applyBorder="1" applyAlignment="1">
      <alignment horizontal="center" vertical="center" wrapText="1"/>
    </xf>
    <xf numFmtId="38" fontId="26" fillId="0" borderId="22" xfId="0" applyNumberFormat="1" applyFont="1" applyBorder="1" applyAlignment="1">
      <alignment horizontal="center" vertical="center" wrapText="1"/>
    </xf>
    <xf numFmtId="38" fontId="4" fillId="0" borderId="15" xfId="0" applyNumberFormat="1" applyFont="1" applyBorder="1" applyAlignment="1">
      <alignment horizontal="center" vertical="center"/>
    </xf>
    <xf numFmtId="38" fontId="17" fillId="0" borderId="25" xfId="0" applyNumberFormat="1" applyFont="1" applyBorder="1" applyAlignment="1">
      <alignment horizontal="centerContinuous" vertical="center" wrapText="1"/>
    </xf>
    <xf numFmtId="38" fontId="17" fillId="0" borderId="26" xfId="0" applyNumberFormat="1" applyFont="1" applyBorder="1" applyAlignment="1">
      <alignment horizontal="center" vertical="center" wrapText="1"/>
    </xf>
    <xf numFmtId="38" fontId="17" fillId="0" borderId="24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/>
    </xf>
    <xf numFmtId="38" fontId="4" fillId="0" borderId="0" xfId="43" applyNumberFormat="1" applyFont="1" applyBorder="1" applyAlignment="1">
      <alignment/>
    </xf>
    <xf numFmtId="38" fontId="27" fillId="0" borderId="0" xfId="0" applyNumberFormat="1" applyFont="1" applyBorder="1" applyAlignment="1" quotePrefix="1">
      <alignment horizontal="left"/>
    </xf>
    <xf numFmtId="189" fontId="31" fillId="0" borderId="11" xfId="43" applyNumberFormat="1" applyFont="1" applyBorder="1" applyAlignment="1">
      <alignment vertical="center"/>
    </xf>
    <xf numFmtId="38" fontId="17" fillId="0" borderId="23" xfId="43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49" fontId="25" fillId="0" borderId="13" xfId="36" applyNumberFormat="1" applyFont="1" applyBorder="1" applyAlignment="1" applyProtection="1">
      <alignment horizontal="center" vertical="center"/>
      <protection/>
    </xf>
    <xf numFmtId="49" fontId="25" fillId="0" borderId="13" xfId="36" applyNumberFormat="1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27" xfId="36" applyNumberFormat="1" applyFont="1" applyBorder="1" applyAlignment="1" applyProtection="1">
      <alignment horizontal="center" vertical="center" wrapText="1"/>
      <protection/>
    </xf>
    <xf numFmtId="49" fontId="25" fillId="0" borderId="19" xfId="36" applyNumberFormat="1" applyFont="1" applyBorder="1" applyAlignment="1" applyProtection="1">
      <alignment horizontal="center" vertical="center"/>
      <protection/>
    </xf>
    <xf numFmtId="49" fontId="25" fillId="0" borderId="13" xfId="36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 wrapText="1"/>
    </xf>
    <xf numFmtId="195" fontId="17" fillId="0" borderId="12" xfId="44" applyNumberFormat="1" applyFont="1" applyBorder="1" applyAlignment="1">
      <alignment horizontal="center" vertical="top" wrapText="1"/>
    </xf>
    <xf numFmtId="195" fontId="17" fillId="0" borderId="29" xfId="44" applyNumberFormat="1" applyFont="1" applyBorder="1" applyAlignment="1">
      <alignment horizontal="center" vertical="top" wrapText="1"/>
    </xf>
    <xf numFmtId="195" fontId="17" fillId="0" borderId="21" xfId="44" applyNumberFormat="1" applyFont="1" applyBorder="1" applyAlignment="1">
      <alignment horizontal="center" vertical="top" wrapText="1"/>
    </xf>
    <xf numFmtId="49" fontId="25" fillId="0" borderId="19" xfId="0" applyNumberFormat="1" applyFont="1" applyBorder="1" applyAlignment="1">
      <alignment horizontal="center" vertical="center" wrapText="1"/>
    </xf>
    <xf numFmtId="3" fontId="7" fillId="0" borderId="0" xfId="43" applyNumberFormat="1" applyFont="1" applyBorder="1" applyAlignment="1">
      <alignment horizontal="center" vertical="center"/>
    </xf>
    <xf numFmtId="3" fontId="7" fillId="0" borderId="0" xfId="43" applyNumberFormat="1" applyFont="1" applyFill="1" applyBorder="1" applyAlignment="1">
      <alignment horizontal="center" vertical="center"/>
    </xf>
    <xf numFmtId="196" fontId="7" fillId="0" borderId="0" xfId="43" applyNumberFormat="1" applyFont="1" applyBorder="1" applyAlignment="1" quotePrefix="1">
      <alignment horizontal="center" vertical="center"/>
    </xf>
    <xf numFmtId="192" fontId="7" fillId="0" borderId="0" xfId="43" applyNumberFormat="1" applyFont="1" applyBorder="1" applyAlignment="1">
      <alignment horizontal="center" vertical="center"/>
    </xf>
    <xf numFmtId="38" fontId="17" fillId="0" borderId="18" xfId="0" applyNumberFormat="1" applyFont="1" applyBorder="1" applyAlignment="1" quotePrefix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 wrapText="1"/>
    </xf>
    <xf numFmtId="0" fontId="17" fillId="0" borderId="23" xfId="34" applyFont="1" applyBorder="1" applyAlignment="1">
      <alignment horizontal="center" vertical="center" wrapText="1"/>
      <protection/>
    </xf>
    <xf numFmtId="38" fontId="17" fillId="0" borderId="22" xfId="0" applyNumberFormat="1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17" fillId="0" borderId="12" xfId="34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right" vertical="center"/>
    </xf>
    <xf numFmtId="188" fontId="24" fillId="0" borderId="0" xfId="0" applyNumberFormat="1" applyFont="1" applyBorder="1" applyAlignment="1" quotePrefix="1">
      <alignment horizontal="left" vertical="center"/>
    </xf>
    <xf numFmtId="0" fontId="17" fillId="0" borderId="24" xfId="34" applyFont="1" applyBorder="1" applyAlignment="1">
      <alignment horizontal="center" vertical="center" wrapText="1"/>
      <protection/>
    </xf>
    <xf numFmtId="38" fontId="7" fillId="0" borderId="3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 quotePrefix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7" fillId="0" borderId="11" xfId="0" applyNumberFormat="1" applyFont="1" applyBorder="1" applyAlignment="1" quotePrefix="1">
      <alignment horizontal="center" vertical="center"/>
    </xf>
    <xf numFmtId="38" fontId="17" fillId="0" borderId="0" xfId="0" applyNumberFormat="1" applyFont="1" applyBorder="1" applyAlignment="1">
      <alignment horizontal="center" vertical="center" wrapText="1"/>
    </xf>
    <xf numFmtId="38" fontId="17" fillId="0" borderId="11" xfId="43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/>
    </xf>
    <xf numFmtId="190" fontId="70" fillId="0" borderId="0" xfId="44" applyNumberFormat="1" applyFont="1" applyFill="1" applyBorder="1" applyAlignment="1">
      <alignment horizontal="right" vertical="distributed"/>
    </xf>
    <xf numFmtId="41" fontId="70" fillId="0" borderId="0" xfId="37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6" fillId="0" borderId="0" xfId="35" applyFont="1" applyAlignment="1">
      <alignment horizontal="center"/>
      <protection/>
    </xf>
    <xf numFmtId="0" fontId="19" fillId="0" borderId="0" xfId="35" applyFont="1" applyAlignment="1">
      <alignment vertical="top"/>
      <protection/>
    </xf>
    <xf numFmtId="0" fontId="20" fillId="0" borderId="0" xfId="35" applyFont="1" applyAlignment="1">
      <alignment horizontal="justify" vertical="top" wrapText="1"/>
      <protection/>
    </xf>
    <xf numFmtId="0" fontId="20" fillId="0" borderId="0" xfId="35" applyFont="1" applyAlignment="1">
      <alignment vertical="top" wrapText="1"/>
      <protection/>
    </xf>
    <xf numFmtId="3" fontId="23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37" fontId="17" fillId="0" borderId="13" xfId="34" applyNumberFormat="1" applyFont="1" applyFill="1" applyBorder="1" applyAlignment="1">
      <alignment horizontal="center" vertical="top" wrapText="1"/>
      <protection/>
    </xf>
    <xf numFmtId="0" fontId="4" fillId="0" borderId="2" xfId="34" applyFont="1" applyFill="1" applyBorder="1" applyAlignment="1">
      <alignment horizontal="center" vertical="top" wrapText="1"/>
      <protection/>
    </xf>
    <xf numFmtId="0" fontId="4" fillId="0" borderId="12" xfId="34" applyFont="1" applyFill="1" applyBorder="1" applyAlignment="1">
      <alignment horizontal="center" vertical="top" wrapText="1"/>
      <protection/>
    </xf>
    <xf numFmtId="37" fontId="4" fillId="0" borderId="13" xfId="34" applyNumberFormat="1" applyFont="1" applyFill="1" applyBorder="1" applyAlignment="1">
      <alignment horizontal="center" vertical="top" wrapText="1"/>
      <protection/>
    </xf>
    <xf numFmtId="0" fontId="17" fillId="0" borderId="3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187" fontId="17" fillId="0" borderId="0" xfId="0" applyNumberFormat="1" applyFont="1" applyBorder="1" applyAlignment="1" quotePrefix="1">
      <alignment horizontal="right" vertical="center"/>
    </xf>
    <xf numFmtId="37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7" fillId="0" borderId="30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top" wrapText="1"/>
    </xf>
    <xf numFmtId="0" fontId="28" fillId="0" borderId="21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17" fillId="0" borderId="1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7" fillId="0" borderId="35" xfId="0" applyNumberFormat="1" applyFont="1" applyBorder="1" applyAlignment="1">
      <alignment horizontal="center" vertical="center" wrapText="1"/>
    </xf>
    <xf numFmtId="0" fontId="27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quotePrefix="1">
      <alignment horizontal="center" vertical="center"/>
    </xf>
    <xf numFmtId="38" fontId="17" fillId="0" borderId="23" xfId="0" applyNumberFormat="1" applyFont="1" applyBorder="1" applyAlignment="1">
      <alignment horizontal="center" vertical="center" wrapText="1"/>
    </xf>
    <xf numFmtId="38" fontId="17" fillId="0" borderId="22" xfId="0" applyNumberFormat="1" applyFont="1" applyBorder="1" applyAlignment="1">
      <alignment horizontal="center" vertical="center" wrapText="1"/>
    </xf>
    <xf numFmtId="41" fontId="7" fillId="0" borderId="30" xfId="0" applyNumberFormat="1" applyFont="1" applyBorder="1" applyAlignment="1" quotePrefix="1">
      <alignment horizontal="center" vertical="center"/>
    </xf>
    <xf numFmtId="3" fontId="7" fillId="0" borderId="30" xfId="0" applyNumberFormat="1" applyFont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8" fontId="17" fillId="0" borderId="14" xfId="0" applyNumberFormat="1" applyFont="1" applyBorder="1" applyAlignment="1">
      <alignment horizontal="center" vertical="center" wrapText="1"/>
    </xf>
    <xf numFmtId="38" fontId="17" fillId="0" borderId="18" xfId="0" applyNumberFormat="1" applyFont="1" applyBorder="1" applyAlignment="1">
      <alignment horizontal="center" vertical="center" wrapText="1"/>
    </xf>
    <xf numFmtId="38" fontId="4" fillId="0" borderId="14" xfId="0" applyNumberFormat="1" applyFont="1" applyBorder="1" applyAlignment="1">
      <alignment horizontal="center" vertical="center" wrapText="1"/>
    </xf>
    <xf numFmtId="38" fontId="4" fillId="0" borderId="15" xfId="0" applyNumberFormat="1" applyFont="1" applyBorder="1" applyAlignment="1">
      <alignment horizontal="center" vertical="center" wrapText="1"/>
    </xf>
    <xf numFmtId="38" fontId="4" fillId="0" borderId="18" xfId="0" applyNumberFormat="1" applyFont="1" applyBorder="1" applyAlignment="1">
      <alignment horizontal="center" vertical="center" wrapText="1"/>
    </xf>
    <xf numFmtId="38" fontId="17" fillId="0" borderId="15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38" fontId="17" fillId="0" borderId="13" xfId="0" applyNumberFormat="1" applyFont="1" applyBorder="1" applyAlignment="1">
      <alignment horizontal="center" vertical="center" wrapText="1"/>
    </xf>
    <xf numFmtId="38" fontId="17" fillId="0" borderId="12" xfId="0" applyNumberFormat="1" applyFont="1" applyBorder="1" applyAlignment="1">
      <alignment horizontal="center" vertical="center" wrapText="1"/>
    </xf>
    <xf numFmtId="187" fontId="24" fillId="0" borderId="0" xfId="0" applyNumberFormat="1" applyFont="1" applyBorder="1" applyAlignment="1" quotePrefix="1">
      <alignment vertical="center"/>
    </xf>
    <xf numFmtId="38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8" fontId="17" fillId="0" borderId="30" xfId="43" applyNumberFormat="1" applyFont="1" applyBorder="1" applyAlignment="1">
      <alignment horizontal="center" vertical="center" wrapText="1"/>
    </xf>
    <xf numFmtId="38" fontId="17" fillId="0" borderId="0" xfId="43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38" fontId="17" fillId="0" borderId="0" xfId="0" applyNumberFormat="1" applyFont="1" applyBorder="1" applyAlignment="1">
      <alignment horizontal="center" vertical="center" wrapText="1"/>
    </xf>
    <xf numFmtId="192" fontId="7" fillId="0" borderId="0" xfId="43" applyNumberFormat="1" applyFont="1" applyBorder="1" applyAlignment="1">
      <alignment horizontal="center" vertical="center"/>
    </xf>
    <xf numFmtId="0" fontId="24" fillId="0" borderId="23" xfId="34" applyFont="1" applyBorder="1" applyAlignment="1">
      <alignment horizontal="center" vertical="center" wrapText="1"/>
      <protection/>
    </xf>
    <xf numFmtId="0" fontId="24" fillId="0" borderId="22" xfId="34" applyFont="1" applyBorder="1" applyAlignment="1">
      <alignment horizontal="center" vertical="center" wrapText="1"/>
      <protection/>
    </xf>
    <xf numFmtId="192" fontId="7" fillId="0" borderId="28" xfId="43" applyNumberFormat="1" applyFont="1" applyBorder="1" applyAlignment="1">
      <alignment horizontal="center" vertical="center"/>
    </xf>
    <xf numFmtId="38" fontId="31" fillId="0" borderId="0" xfId="0" applyNumberFormat="1" applyFont="1" applyBorder="1" applyAlignment="1">
      <alignment vertical="top" wrapText="1"/>
    </xf>
    <xf numFmtId="37" fontId="24" fillId="0" borderId="0" xfId="0" applyNumberFormat="1" applyFont="1" applyBorder="1" applyAlignment="1">
      <alignment vertical="top" wrapText="1"/>
    </xf>
    <xf numFmtId="0" fontId="33" fillId="0" borderId="28" xfId="0" applyFont="1" applyBorder="1" applyAlignment="1">
      <alignment horizontal="center" vertical="center" wrapText="1"/>
    </xf>
    <xf numFmtId="38" fontId="17" fillId="0" borderId="28" xfId="0" applyNumberFormat="1" applyFont="1" applyBorder="1" applyAlignment="1">
      <alignment horizontal="center" vertical="center" wrapText="1"/>
    </xf>
    <xf numFmtId="38" fontId="24" fillId="0" borderId="14" xfId="34" applyNumberFormat="1" applyFont="1" applyBorder="1" applyAlignment="1">
      <alignment horizontal="center" vertical="center" wrapText="1"/>
      <protection/>
    </xf>
    <xf numFmtId="38" fontId="24" fillId="0" borderId="15" xfId="34" applyNumberFormat="1" applyFont="1" applyBorder="1" applyAlignment="1">
      <alignment horizontal="center" vertical="center" wrapText="1"/>
      <protection/>
    </xf>
    <xf numFmtId="38" fontId="24" fillId="0" borderId="18" xfId="34" applyNumberFormat="1" applyFont="1" applyBorder="1" applyAlignment="1">
      <alignment horizontal="center" vertical="center" wrapText="1"/>
      <protection/>
    </xf>
    <xf numFmtId="0" fontId="24" fillId="0" borderId="26" xfId="34" applyFont="1" applyBorder="1" applyAlignment="1">
      <alignment horizontal="center" vertical="center" wrapText="1"/>
      <protection/>
    </xf>
    <xf numFmtId="38" fontId="17" fillId="0" borderId="19" xfId="43" applyNumberFormat="1" applyFont="1" applyBorder="1" applyAlignment="1">
      <alignment horizontal="center" vertical="center" wrapText="1"/>
    </xf>
    <xf numFmtId="38" fontId="17" fillId="0" borderId="28" xfId="43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7" fontId="24" fillId="0" borderId="0" xfId="0" applyNumberFormat="1" applyFont="1" applyBorder="1" applyAlignment="1" quotePrefix="1">
      <alignment horizontal="right" vertical="center"/>
    </xf>
    <xf numFmtId="3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14" xfId="34" applyFont="1" applyBorder="1" applyAlignment="1">
      <alignment horizontal="center" vertical="center" wrapText="1"/>
      <protection/>
    </xf>
    <xf numFmtId="0" fontId="4" fillId="0" borderId="18" xfId="34" applyFont="1" applyBorder="1" applyAlignment="1">
      <alignment horizontal="center" vertical="center" wrapText="1"/>
      <protection/>
    </xf>
    <xf numFmtId="0" fontId="4" fillId="0" borderId="15" xfId="34" applyFont="1" applyBorder="1" applyAlignment="1">
      <alignment horizontal="center" vertical="center" wrapText="1"/>
      <protection/>
    </xf>
    <xf numFmtId="4" fontId="4" fillId="0" borderId="2" xfId="0" applyNumberFormat="1" applyFont="1" applyFill="1" applyBorder="1" applyAlignment="1">
      <alignment horizontal="center" vertical="center"/>
    </xf>
    <xf numFmtId="192" fontId="7" fillId="0" borderId="0" xfId="43" applyNumberFormat="1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 2" xfId="34"/>
    <cellStyle name="一般_1土地91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年資料" xfId="42"/>
    <cellStyle name="Percent" xfId="43"/>
    <cellStyle name="百分比 2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東河鄉藥商家數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底</a:t>
            </a:r>
          </a:p>
        </c:rich>
      </c:tx>
      <c:layout>
        <c:manualLayout>
          <c:xMode val="factor"/>
          <c:yMode val="factor"/>
          <c:x val="-0.03675"/>
          <c:y val="-0.0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37275"/>
          <c:w val="0.55"/>
          <c:h val="0.40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藥局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11.11%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醫療器材販賣業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44.44%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中藥販賣業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44.44%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'提要'!$E$13:$E$16</c:f>
              <c:strCache/>
            </c:strRef>
          </c:cat>
          <c:val>
            <c:numRef>
              <c:f>'提要'!$F$13:$F$16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28575</xdr:rowOff>
    </xdr:from>
    <xdr:to>
      <xdr:col>2</xdr:col>
      <xdr:colOff>1676400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571500" y="4848225"/>
        <a:ext cx="50673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E21" sqref="E21"/>
    </sheetView>
  </sheetViews>
  <sheetFormatPr defaultColWidth="7.00390625" defaultRowHeight="15.75"/>
  <cols>
    <col min="1" max="3" width="26.00390625" style="28" customWidth="1"/>
    <col min="4" max="4" width="7.00390625" style="28" customWidth="1"/>
    <col min="5" max="5" width="12.25390625" style="28" bestFit="1" customWidth="1"/>
    <col min="6" max="16384" width="7.00390625" style="28" customWidth="1"/>
  </cols>
  <sheetData>
    <row r="1" spans="1:3" ht="12">
      <c r="A1" s="58"/>
      <c r="B1" s="58"/>
      <c r="C1" s="59">
        <v>115</v>
      </c>
    </row>
    <row r="2" spans="1:3" ht="66">
      <c r="A2" s="162" t="s">
        <v>58</v>
      </c>
      <c r="B2" s="162"/>
      <c r="C2" s="162"/>
    </row>
    <row r="3" spans="1:3" ht="19.5" customHeight="1">
      <c r="A3" s="60"/>
      <c r="B3" s="60"/>
      <c r="C3" s="60"/>
    </row>
    <row r="4" spans="1:3" s="29" customFormat="1" ht="25.5" customHeight="1">
      <c r="A4" s="163" t="s">
        <v>54</v>
      </c>
      <c r="B4" s="163"/>
      <c r="C4" s="163"/>
    </row>
    <row r="5" spans="1:3" s="29" customFormat="1" ht="45.75" customHeight="1">
      <c r="A5" s="164" t="s">
        <v>256</v>
      </c>
      <c r="B5" s="164"/>
      <c r="C5" s="164"/>
    </row>
    <row r="6" spans="1:3" ht="21.75" customHeight="1">
      <c r="A6" s="62"/>
      <c r="B6" s="62"/>
      <c r="C6" s="62"/>
    </row>
    <row r="7" spans="1:3" ht="21.75">
      <c r="A7" s="61" t="s">
        <v>52</v>
      </c>
      <c r="B7" s="62"/>
      <c r="C7" s="62"/>
    </row>
    <row r="8" spans="1:3" ht="19.5">
      <c r="A8" s="62" t="s">
        <v>257</v>
      </c>
      <c r="B8" s="62"/>
      <c r="C8" s="62"/>
    </row>
    <row r="9" spans="1:3" ht="21.75" customHeight="1">
      <c r="A9" s="62"/>
      <c r="B9" s="62"/>
      <c r="C9" s="62"/>
    </row>
    <row r="10" spans="1:3" ht="21.75">
      <c r="A10" s="63" t="s">
        <v>53</v>
      </c>
      <c r="B10" s="62"/>
      <c r="C10" s="62"/>
    </row>
    <row r="11" spans="1:3" ht="64.5" customHeight="1">
      <c r="A11" s="165" t="s">
        <v>258</v>
      </c>
      <c r="B11" s="165"/>
      <c r="C11" s="165"/>
    </row>
    <row r="12" spans="1:3" ht="15.75">
      <c r="A12" s="64"/>
      <c r="B12" s="64"/>
      <c r="C12" s="64"/>
    </row>
    <row r="13" spans="1:6" ht="12">
      <c r="A13" s="53"/>
      <c r="B13" s="53"/>
      <c r="C13" s="53"/>
      <c r="E13" s="52" t="s">
        <v>55</v>
      </c>
      <c r="F13" s="28">
        <v>1</v>
      </c>
    </row>
    <row r="14" spans="1:6" ht="12">
      <c r="A14" s="54"/>
      <c r="B14" s="54"/>
      <c r="C14" s="54"/>
      <c r="E14" s="52" t="s">
        <v>56</v>
      </c>
      <c r="F14" s="28">
        <v>4</v>
      </c>
    </row>
    <row r="15" spans="5:6" ht="12">
      <c r="E15" s="52" t="s">
        <v>57</v>
      </c>
      <c r="F15" s="28">
        <v>4</v>
      </c>
    </row>
    <row r="16" ht="12">
      <c r="E16" s="52"/>
    </row>
  </sheetData>
  <sheetProtection/>
  <mergeCells count="4">
    <mergeCell ref="A2:C2"/>
    <mergeCell ref="A4:C4"/>
    <mergeCell ref="A5:C5"/>
    <mergeCell ref="A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" sqref="C15"/>
    </sheetView>
  </sheetViews>
  <sheetFormatPr defaultColWidth="9.00390625" defaultRowHeight="15.75"/>
  <cols>
    <col min="1" max="1" width="11.625" style="30" customWidth="1"/>
    <col min="2" max="4" width="8.125" style="1" customWidth="1"/>
    <col min="5" max="14" width="8.125" style="2" customWidth="1"/>
    <col min="15" max="15" width="6.875" style="2" bestFit="1" customWidth="1"/>
    <col min="16" max="16" width="7.125" style="2" bestFit="1" customWidth="1"/>
    <col min="17" max="18" width="8.125" style="2" customWidth="1"/>
    <col min="19" max="19" width="8.75390625" style="3" customWidth="1"/>
  </cols>
  <sheetData>
    <row r="1" spans="1:19" s="30" customFormat="1" ht="12">
      <c r="A1" s="65">
        <f>'提要'!C1+1</f>
        <v>116</v>
      </c>
      <c r="B1" s="66"/>
      <c r="C1" s="66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>
        <f>A1+1</f>
        <v>117</v>
      </c>
    </row>
    <row r="2" spans="1:19" s="30" customFormat="1" ht="45.75" customHeight="1">
      <c r="A2" s="166" t="s">
        <v>174</v>
      </c>
      <c r="B2" s="166"/>
      <c r="C2" s="166"/>
      <c r="D2" s="166"/>
      <c r="E2" s="166"/>
      <c r="F2" s="166"/>
      <c r="G2" s="166"/>
      <c r="H2" s="166"/>
      <c r="I2" s="166"/>
      <c r="J2" s="167" t="s">
        <v>175</v>
      </c>
      <c r="K2" s="167"/>
      <c r="L2" s="167"/>
      <c r="M2" s="167"/>
      <c r="N2" s="167"/>
      <c r="O2" s="167"/>
      <c r="P2" s="167"/>
      <c r="Q2" s="167"/>
      <c r="R2" s="167"/>
      <c r="S2" s="167"/>
    </row>
    <row r="3" spans="1:19" s="30" customFormat="1" ht="15.75" customHeight="1" thickBot="1">
      <c r="A3" s="70" t="s">
        <v>45</v>
      </c>
      <c r="B3" s="66"/>
      <c r="C3" s="66"/>
      <c r="D3" s="66"/>
      <c r="E3" s="67"/>
      <c r="F3" s="67"/>
      <c r="G3" s="69"/>
      <c r="H3" s="69"/>
      <c r="I3" s="67"/>
      <c r="J3" s="67"/>
      <c r="K3" s="67"/>
      <c r="L3" s="67"/>
      <c r="M3" s="67"/>
      <c r="N3" s="67"/>
      <c r="O3" s="67"/>
      <c r="P3" s="67"/>
      <c r="Q3" s="67"/>
      <c r="R3" s="67"/>
      <c r="S3" s="71" t="s">
        <v>63</v>
      </c>
    </row>
    <row r="4" spans="1:19" s="31" customFormat="1" ht="8.25" customHeight="1">
      <c r="A4" s="75"/>
      <c r="B4" s="118"/>
      <c r="C4" s="118"/>
      <c r="D4" s="119"/>
      <c r="E4" s="118"/>
      <c r="F4" s="118"/>
      <c r="G4" s="121"/>
      <c r="H4" s="120"/>
      <c r="I4" s="128"/>
      <c r="J4" s="120"/>
      <c r="K4" s="120"/>
      <c r="L4" s="119"/>
      <c r="M4" s="121"/>
      <c r="N4" s="122"/>
      <c r="O4" s="119"/>
      <c r="P4" s="123"/>
      <c r="Q4" s="120"/>
      <c r="R4" s="120"/>
      <c r="S4" s="124"/>
    </row>
    <row r="5" spans="1:19" s="31" customFormat="1" ht="63" customHeight="1" thickBot="1">
      <c r="A5" s="125" t="s">
        <v>177</v>
      </c>
      <c r="B5" s="125" t="s">
        <v>178</v>
      </c>
      <c r="C5" s="125" t="s">
        <v>179</v>
      </c>
      <c r="D5" s="125" t="s">
        <v>180</v>
      </c>
      <c r="E5" s="125" t="s">
        <v>181</v>
      </c>
      <c r="F5" s="125" t="s">
        <v>182</v>
      </c>
      <c r="G5" s="127" t="s">
        <v>183</v>
      </c>
      <c r="H5" s="125" t="s">
        <v>185</v>
      </c>
      <c r="I5" s="126" t="s">
        <v>184</v>
      </c>
      <c r="J5" s="125" t="s">
        <v>186</v>
      </c>
      <c r="K5" s="125" t="s">
        <v>195</v>
      </c>
      <c r="L5" s="125" t="s">
        <v>194</v>
      </c>
      <c r="M5" s="127" t="s">
        <v>187</v>
      </c>
      <c r="N5" s="126" t="s">
        <v>191</v>
      </c>
      <c r="O5" s="125" t="s">
        <v>192</v>
      </c>
      <c r="P5" s="125" t="s">
        <v>193</v>
      </c>
      <c r="Q5" s="125" t="s">
        <v>190</v>
      </c>
      <c r="R5" s="125" t="s">
        <v>189</v>
      </c>
      <c r="S5" s="126" t="s">
        <v>188</v>
      </c>
    </row>
    <row r="6" spans="1:19" ht="48" customHeight="1">
      <c r="A6" s="72" t="s">
        <v>123</v>
      </c>
      <c r="B6" s="130">
        <f>SUM(C6:S6)</f>
        <v>24</v>
      </c>
      <c r="C6" s="129">
        <v>3</v>
      </c>
      <c r="D6" s="131">
        <v>0</v>
      </c>
      <c r="E6" s="131">
        <v>0</v>
      </c>
      <c r="F6" s="129">
        <v>1</v>
      </c>
      <c r="G6" s="129">
        <v>1</v>
      </c>
      <c r="H6" s="129">
        <v>2</v>
      </c>
      <c r="I6" s="131">
        <v>0</v>
      </c>
      <c r="J6" s="131">
        <v>0</v>
      </c>
      <c r="K6" s="131">
        <v>0</v>
      </c>
      <c r="L6" s="129">
        <v>12</v>
      </c>
      <c r="M6" s="129">
        <v>5</v>
      </c>
      <c r="N6" s="131">
        <v>0</v>
      </c>
      <c r="O6" s="131">
        <v>0</v>
      </c>
      <c r="P6" s="131">
        <v>0</v>
      </c>
      <c r="Q6" s="131">
        <v>0</v>
      </c>
      <c r="R6" s="131">
        <v>0</v>
      </c>
      <c r="S6" s="131">
        <v>0</v>
      </c>
    </row>
    <row r="7" spans="1:19" ht="48" customHeight="1">
      <c r="A7" s="72" t="s">
        <v>134</v>
      </c>
      <c r="B7" s="130">
        <f>SUM(C7:S7)</f>
        <v>23</v>
      </c>
      <c r="C7" s="129">
        <v>3</v>
      </c>
      <c r="D7" s="131">
        <v>0</v>
      </c>
      <c r="E7" s="131">
        <v>0</v>
      </c>
      <c r="F7" s="129">
        <v>1</v>
      </c>
      <c r="G7" s="129">
        <v>1</v>
      </c>
      <c r="H7" s="129">
        <v>2</v>
      </c>
      <c r="I7" s="131">
        <v>0</v>
      </c>
      <c r="J7" s="131">
        <v>0</v>
      </c>
      <c r="K7" s="131">
        <v>0</v>
      </c>
      <c r="L7" s="129">
        <v>12</v>
      </c>
      <c r="M7" s="129">
        <v>4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</row>
    <row r="8" spans="1:19" ht="48" customHeight="1">
      <c r="A8" s="72" t="s">
        <v>160</v>
      </c>
      <c r="B8" s="130">
        <f>SUM(C8:S8)</f>
        <v>25</v>
      </c>
      <c r="C8" s="129">
        <v>3</v>
      </c>
      <c r="D8" s="131">
        <v>0</v>
      </c>
      <c r="E8" s="131">
        <v>0</v>
      </c>
      <c r="F8" s="129">
        <v>1</v>
      </c>
      <c r="G8" s="129">
        <v>1</v>
      </c>
      <c r="H8" s="129">
        <v>2</v>
      </c>
      <c r="I8" s="131">
        <v>0</v>
      </c>
      <c r="J8" s="131">
        <v>0</v>
      </c>
      <c r="K8" s="131">
        <v>0</v>
      </c>
      <c r="L8" s="129">
        <v>13</v>
      </c>
      <c r="M8" s="129">
        <v>5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</row>
    <row r="9" spans="1:19" ht="48" customHeight="1">
      <c r="A9" s="72" t="s">
        <v>171</v>
      </c>
      <c r="B9" s="130">
        <f>SUM(C9:S9)</f>
        <v>24</v>
      </c>
      <c r="C9" s="129">
        <v>3</v>
      </c>
      <c r="D9" s="131">
        <v>0</v>
      </c>
      <c r="E9" s="131">
        <v>0</v>
      </c>
      <c r="F9" s="129">
        <v>1</v>
      </c>
      <c r="G9" s="129">
        <v>1</v>
      </c>
      <c r="H9" s="129">
        <v>2</v>
      </c>
      <c r="I9" s="131">
        <v>0</v>
      </c>
      <c r="J9" s="131">
        <v>0</v>
      </c>
      <c r="K9" s="131">
        <v>0</v>
      </c>
      <c r="L9" s="129">
        <v>14</v>
      </c>
      <c r="M9" s="129">
        <v>3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</row>
    <row r="10" spans="1:19" ht="48" customHeight="1">
      <c r="A10" s="72" t="s">
        <v>173</v>
      </c>
      <c r="B10" s="129">
        <v>23</v>
      </c>
      <c r="C10" s="129">
        <v>3</v>
      </c>
      <c r="D10" s="131">
        <v>0</v>
      </c>
      <c r="E10" s="131">
        <v>0</v>
      </c>
      <c r="F10" s="129">
        <v>1</v>
      </c>
      <c r="G10" s="129">
        <v>1</v>
      </c>
      <c r="H10" s="129">
        <v>2</v>
      </c>
      <c r="I10" s="131">
        <v>0</v>
      </c>
      <c r="J10" s="131">
        <v>0</v>
      </c>
      <c r="K10" s="131">
        <v>0</v>
      </c>
      <c r="L10" s="129">
        <v>13</v>
      </c>
      <c r="M10" s="129">
        <v>3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</row>
    <row r="11" spans="1:19" ht="48" customHeight="1">
      <c r="A11" s="72" t="s">
        <v>238</v>
      </c>
      <c r="B11" s="129">
        <v>12</v>
      </c>
      <c r="C11" s="129">
        <v>3</v>
      </c>
      <c r="D11" s="131">
        <v>0</v>
      </c>
      <c r="E11" s="131">
        <v>0</v>
      </c>
      <c r="F11" s="129">
        <v>1</v>
      </c>
      <c r="G11" s="129">
        <v>0</v>
      </c>
      <c r="H11" s="129">
        <v>1</v>
      </c>
      <c r="I11" s="131">
        <v>0</v>
      </c>
      <c r="J11" s="131">
        <v>0</v>
      </c>
      <c r="K11" s="131">
        <v>0</v>
      </c>
      <c r="L11" s="129">
        <v>6</v>
      </c>
      <c r="M11" s="129">
        <v>1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</row>
    <row r="12" spans="1:19" ht="48" customHeight="1">
      <c r="A12" s="72" t="s">
        <v>241</v>
      </c>
      <c r="B12" s="129">
        <v>22</v>
      </c>
      <c r="C12" s="129">
        <v>3</v>
      </c>
      <c r="D12" s="131">
        <v>0</v>
      </c>
      <c r="E12" s="131">
        <v>0</v>
      </c>
      <c r="F12" s="129">
        <v>1</v>
      </c>
      <c r="G12" s="129">
        <v>1</v>
      </c>
      <c r="H12" s="129">
        <v>2</v>
      </c>
      <c r="I12" s="131">
        <v>0</v>
      </c>
      <c r="J12" s="131">
        <v>0</v>
      </c>
      <c r="K12" s="131">
        <v>0</v>
      </c>
      <c r="L12" s="129">
        <v>12</v>
      </c>
      <c r="M12" s="129">
        <v>3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</row>
    <row r="13" spans="1:19" ht="48" customHeight="1">
      <c r="A13" s="72" t="s">
        <v>243</v>
      </c>
      <c r="B13" s="129">
        <v>24</v>
      </c>
      <c r="C13" s="129">
        <v>3</v>
      </c>
      <c r="D13" s="131">
        <v>0</v>
      </c>
      <c r="E13" s="131">
        <v>0</v>
      </c>
      <c r="F13" s="129">
        <v>1</v>
      </c>
      <c r="G13" s="129">
        <v>1</v>
      </c>
      <c r="H13" s="129">
        <v>2</v>
      </c>
      <c r="I13" s="131">
        <v>0</v>
      </c>
      <c r="J13" s="131">
        <v>0</v>
      </c>
      <c r="K13" s="131">
        <v>0</v>
      </c>
      <c r="L13" s="129">
        <v>13</v>
      </c>
      <c r="M13" s="129">
        <v>4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</row>
    <row r="14" spans="1:19" ht="48" customHeight="1">
      <c r="A14" s="72" t="s">
        <v>246</v>
      </c>
      <c r="B14" s="129">
        <v>27</v>
      </c>
      <c r="C14" s="129">
        <v>5</v>
      </c>
      <c r="D14" s="131">
        <v>0</v>
      </c>
      <c r="E14" s="131">
        <v>0</v>
      </c>
      <c r="F14" s="129">
        <v>2</v>
      </c>
      <c r="G14" s="129">
        <v>1</v>
      </c>
      <c r="H14" s="129">
        <v>2</v>
      </c>
      <c r="I14" s="131">
        <v>0</v>
      </c>
      <c r="J14" s="131">
        <v>0</v>
      </c>
      <c r="K14" s="131">
        <v>0</v>
      </c>
      <c r="L14" s="129">
        <v>14</v>
      </c>
      <c r="M14" s="129">
        <v>3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</row>
    <row r="15" spans="1:19" ht="48" customHeight="1">
      <c r="A15" s="72" t="s">
        <v>259</v>
      </c>
      <c r="B15" s="129">
        <v>29</v>
      </c>
      <c r="C15" s="129">
        <v>5</v>
      </c>
      <c r="D15" s="131">
        <v>0</v>
      </c>
      <c r="E15" s="131">
        <v>0</v>
      </c>
      <c r="F15" s="129">
        <v>2</v>
      </c>
      <c r="G15" s="129">
        <v>1</v>
      </c>
      <c r="H15" s="129">
        <v>2</v>
      </c>
      <c r="I15" s="131">
        <v>0</v>
      </c>
      <c r="J15" s="131">
        <v>0</v>
      </c>
      <c r="K15" s="131">
        <v>0</v>
      </c>
      <c r="L15" s="129">
        <v>16</v>
      </c>
      <c r="M15" s="129">
        <v>3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</row>
    <row r="16" spans="1:19" ht="48" customHeight="1">
      <c r="A16" s="32"/>
      <c r="B16" s="129"/>
      <c r="C16" s="129"/>
      <c r="D16" s="131"/>
      <c r="E16" s="24"/>
      <c r="F16" s="129"/>
      <c r="G16" s="129"/>
      <c r="H16" s="129"/>
      <c r="I16" s="131"/>
      <c r="J16" s="131"/>
      <c r="K16" s="131"/>
      <c r="L16" s="129"/>
      <c r="M16" s="129"/>
      <c r="N16" s="131"/>
      <c r="O16" s="131"/>
      <c r="P16" s="131"/>
      <c r="Q16" s="131"/>
      <c r="R16" s="131"/>
      <c r="S16" s="131"/>
    </row>
    <row r="17" spans="1:19" ht="10.5" customHeight="1" thickBot="1">
      <c r="A17" s="33"/>
      <c r="B17" s="25"/>
      <c r="C17" s="25"/>
      <c r="D17" s="2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">
      <c r="A18" s="117" t="s">
        <v>176</v>
      </c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5"/>
      <c r="R18" s="5"/>
      <c r="S18" s="6"/>
    </row>
  </sheetData>
  <sheetProtection/>
  <mergeCells count="2">
    <mergeCell ref="A2:I2"/>
    <mergeCell ref="J2:S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7" sqref="X17"/>
    </sheetView>
  </sheetViews>
  <sheetFormatPr defaultColWidth="9.00390625" defaultRowHeight="15.75"/>
  <cols>
    <col min="1" max="1" width="10.00390625" style="55" customWidth="1"/>
    <col min="2" max="2" width="5.375" style="9" customWidth="1"/>
    <col min="3" max="3" width="6.625" style="9" customWidth="1"/>
    <col min="4" max="4" width="5.875" style="9" customWidth="1"/>
    <col min="5" max="5" width="5.875" style="10" customWidth="1"/>
    <col min="6" max="6" width="4.50390625" style="10" bestFit="1" customWidth="1"/>
    <col min="7" max="7" width="6.00390625" style="10" customWidth="1"/>
    <col min="8" max="8" width="5.00390625" style="10" bestFit="1" customWidth="1"/>
    <col min="9" max="9" width="6.00390625" style="11" bestFit="1" customWidth="1"/>
    <col min="10" max="10" width="5.00390625" style="11" bestFit="1" customWidth="1"/>
    <col min="11" max="11" width="5.00390625" style="10" customWidth="1"/>
    <col min="12" max="12" width="5.25390625" style="10" customWidth="1"/>
    <col min="13" max="13" width="5.25390625" style="10" bestFit="1" customWidth="1"/>
    <col min="14" max="14" width="5.125" style="10" customWidth="1"/>
    <col min="15" max="15" width="4.50390625" style="10" bestFit="1" customWidth="1"/>
    <col min="16" max="16" width="6.25390625" style="10" customWidth="1"/>
    <col min="17" max="18" width="6.375" style="10" bestFit="1" customWidth="1"/>
    <col min="19" max="19" width="6.625" style="10" bestFit="1" customWidth="1"/>
    <col min="20" max="20" width="6.00390625" style="10" bestFit="1" customWidth="1"/>
    <col min="21" max="21" width="5.50390625" style="10" customWidth="1"/>
    <col min="22" max="22" width="4.50390625" style="10" customWidth="1"/>
    <col min="23" max="25" width="4.125" style="10" customWidth="1"/>
    <col min="26" max="26" width="4.625" style="10" customWidth="1"/>
    <col min="27" max="27" width="5.625" style="10" customWidth="1"/>
    <col min="28" max="28" width="5.375" style="12" customWidth="1"/>
    <col min="29" max="30" width="6.50390625" style="10" customWidth="1"/>
  </cols>
  <sheetData>
    <row r="1" spans="1:30" s="37" customFormat="1" ht="12">
      <c r="A1" s="65">
        <f>'提要'!C1+3</f>
        <v>118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8"/>
      <c r="W1" s="46"/>
      <c r="X1" s="46"/>
      <c r="Y1" s="46"/>
      <c r="Z1" s="182">
        <f>A1+1</f>
        <v>119</v>
      </c>
      <c r="AA1" s="182"/>
      <c r="AB1" s="182"/>
      <c r="AC1" s="46"/>
      <c r="AD1" s="46"/>
    </row>
    <row r="2" spans="1:30" s="31" customFormat="1" ht="23.25" customHeight="1">
      <c r="A2" s="183" t="s">
        <v>231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 t="s">
        <v>236</v>
      </c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49"/>
      <c r="AD2" s="49"/>
    </row>
    <row r="3" spans="1:30" s="31" customFormat="1" ht="16.5" thickBot="1">
      <c r="A3" s="74" t="s">
        <v>90</v>
      </c>
      <c r="B3" s="45"/>
      <c r="C3" s="45"/>
      <c r="D3" s="45"/>
      <c r="E3" s="46"/>
      <c r="F3" s="46"/>
      <c r="G3" s="46"/>
      <c r="H3" s="46"/>
      <c r="I3" s="47"/>
      <c r="J3" s="47"/>
      <c r="K3" s="46"/>
      <c r="L3" s="46"/>
      <c r="M3" s="50"/>
      <c r="N3" s="50"/>
      <c r="O3" s="50"/>
      <c r="P3" s="50"/>
      <c r="Q3" s="50"/>
      <c r="R3" s="50"/>
      <c r="S3" s="46"/>
      <c r="T3" s="46"/>
      <c r="U3" s="47"/>
      <c r="V3" s="47"/>
      <c r="W3" s="46"/>
      <c r="X3" s="46"/>
      <c r="Y3" s="46"/>
      <c r="Z3" s="46"/>
      <c r="AA3" s="46"/>
      <c r="AC3" s="46"/>
      <c r="AD3" s="46"/>
    </row>
    <row r="4" spans="1:30" s="31" customFormat="1" ht="21.75" customHeight="1">
      <c r="A4" s="189" t="s">
        <v>70</v>
      </c>
      <c r="B4" s="171" t="s">
        <v>196</v>
      </c>
      <c r="C4" s="171" t="s">
        <v>197</v>
      </c>
      <c r="D4" s="171" t="s">
        <v>198</v>
      </c>
      <c r="E4" s="174" t="s">
        <v>199</v>
      </c>
      <c r="F4" s="76"/>
      <c r="G4" s="77"/>
      <c r="H4" s="77"/>
      <c r="I4" s="77"/>
      <c r="J4" s="77"/>
      <c r="K4" s="78" t="s">
        <v>67</v>
      </c>
      <c r="L4" s="77"/>
      <c r="M4" s="79"/>
      <c r="O4" s="79"/>
      <c r="P4" s="79" t="s">
        <v>204</v>
      </c>
      <c r="Q4" s="80"/>
      <c r="R4" s="80"/>
      <c r="S4" s="81"/>
      <c r="T4" s="82"/>
      <c r="U4" s="82"/>
      <c r="V4" s="83"/>
      <c r="W4" s="84"/>
      <c r="X4" s="192" t="s">
        <v>205</v>
      </c>
      <c r="Y4" s="193"/>
      <c r="Z4" s="193"/>
      <c r="AA4" s="194"/>
      <c r="AB4" s="168" t="s">
        <v>201</v>
      </c>
      <c r="AC4" s="51"/>
      <c r="AD4" s="51"/>
    </row>
    <row r="5" spans="1:30" s="31" customFormat="1" ht="21.75" customHeight="1">
      <c r="A5" s="190"/>
      <c r="B5" s="172"/>
      <c r="C5" s="172"/>
      <c r="D5" s="172"/>
      <c r="E5" s="172"/>
      <c r="F5" s="177" t="s">
        <v>71</v>
      </c>
      <c r="G5" s="178"/>
      <c r="H5" s="178"/>
      <c r="I5" s="178"/>
      <c r="J5" s="178"/>
      <c r="K5" s="178"/>
      <c r="L5" s="179"/>
      <c r="M5" s="177" t="s">
        <v>72</v>
      </c>
      <c r="N5" s="178"/>
      <c r="O5" s="178"/>
      <c r="P5" s="178"/>
      <c r="Q5" s="178"/>
      <c r="R5" s="178"/>
      <c r="S5" s="178"/>
      <c r="T5" s="178"/>
      <c r="U5" s="178"/>
      <c r="V5" s="179"/>
      <c r="W5" s="185" t="s">
        <v>68</v>
      </c>
      <c r="X5" s="86"/>
      <c r="Y5" s="85"/>
      <c r="Z5" s="85"/>
      <c r="AA5" s="86"/>
      <c r="AB5" s="169"/>
      <c r="AC5" s="51"/>
      <c r="AD5" s="51"/>
    </row>
    <row r="6" spans="1:30" s="31" customFormat="1" ht="30" customHeight="1">
      <c r="A6" s="190"/>
      <c r="B6" s="172"/>
      <c r="C6" s="172"/>
      <c r="D6" s="172"/>
      <c r="E6" s="172"/>
      <c r="F6" s="87" t="s">
        <v>66</v>
      </c>
      <c r="G6" s="180" t="s">
        <v>73</v>
      </c>
      <c r="H6" s="181"/>
      <c r="I6" s="180" t="s">
        <v>74</v>
      </c>
      <c r="J6" s="178"/>
      <c r="K6" s="178"/>
      <c r="L6" s="179"/>
      <c r="M6" s="195" t="s">
        <v>82</v>
      </c>
      <c r="N6" s="196" t="s">
        <v>81</v>
      </c>
      <c r="O6" s="175" t="s">
        <v>80</v>
      </c>
      <c r="P6" s="175" t="s">
        <v>79</v>
      </c>
      <c r="Q6" s="175" t="s">
        <v>86</v>
      </c>
      <c r="R6" s="175" t="s">
        <v>87</v>
      </c>
      <c r="S6" s="175" t="s">
        <v>85</v>
      </c>
      <c r="T6" s="175" t="s">
        <v>75</v>
      </c>
      <c r="U6" s="175" t="s">
        <v>88</v>
      </c>
      <c r="V6" s="175" t="s">
        <v>89</v>
      </c>
      <c r="W6" s="169"/>
      <c r="X6" s="88" t="s">
        <v>47</v>
      </c>
      <c r="Y6" s="186" t="s">
        <v>200</v>
      </c>
      <c r="Z6" s="186" t="s">
        <v>202</v>
      </c>
      <c r="AA6" s="186" t="s">
        <v>203</v>
      </c>
      <c r="AB6" s="169"/>
      <c r="AC6" s="51"/>
      <c r="AD6" s="51"/>
    </row>
    <row r="7" spans="1:30" s="31" customFormat="1" ht="68.25" customHeight="1" thickBot="1">
      <c r="A7" s="191"/>
      <c r="B7" s="173"/>
      <c r="C7" s="173"/>
      <c r="D7" s="173"/>
      <c r="E7" s="173"/>
      <c r="F7" s="89" t="s">
        <v>76</v>
      </c>
      <c r="G7" s="90" t="s">
        <v>83</v>
      </c>
      <c r="H7" s="90" t="s">
        <v>84</v>
      </c>
      <c r="I7" s="90" t="s">
        <v>83</v>
      </c>
      <c r="J7" s="90" t="s">
        <v>84</v>
      </c>
      <c r="K7" s="91" t="s">
        <v>77</v>
      </c>
      <c r="L7" s="91" t="s">
        <v>78</v>
      </c>
      <c r="M7" s="170"/>
      <c r="N7" s="191"/>
      <c r="O7" s="176"/>
      <c r="P7" s="176"/>
      <c r="Q7" s="176"/>
      <c r="R7" s="176"/>
      <c r="S7" s="176"/>
      <c r="T7" s="176"/>
      <c r="U7" s="176"/>
      <c r="V7" s="176"/>
      <c r="W7" s="170"/>
      <c r="X7" s="92" t="s">
        <v>65</v>
      </c>
      <c r="Y7" s="188"/>
      <c r="Z7" s="187"/>
      <c r="AA7" s="188"/>
      <c r="AB7" s="170"/>
      <c r="AC7" s="51"/>
      <c r="AD7" s="51"/>
    </row>
    <row r="8" spans="1:30" ht="45" customHeight="1">
      <c r="A8" s="72" t="s">
        <v>123</v>
      </c>
      <c r="B8" s="23">
        <v>3</v>
      </c>
      <c r="C8" s="23">
        <v>0</v>
      </c>
      <c r="D8" s="23">
        <v>3</v>
      </c>
      <c r="E8" s="24">
        <v>5</v>
      </c>
      <c r="F8" s="24">
        <f aca="true" t="shared" si="0" ref="F8:F15">SUM(G8:W8)</f>
        <v>0</v>
      </c>
      <c r="G8" s="23">
        <v>0</v>
      </c>
      <c r="H8" s="23">
        <v>0</v>
      </c>
      <c r="I8" s="24">
        <v>0</v>
      </c>
      <c r="J8" s="24">
        <v>0</v>
      </c>
      <c r="K8" s="23">
        <v>0</v>
      </c>
      <c r="L8" s="23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5</v>
      </c>
      <c r="Y8" s="24">
        <v>5</v>
      </c>
      <c r="Z8" s="24">
        <v>0</v>
      </c>
      <c r="AA8" s="24">
        <v>0</v>
      </c>
      <c r="AB8" s="24">
        <v>0</v>
      </c>
      <c r="AC8" s="8"/>
      <c r="AD8" s="8"/>
    </row>
    <row r="9" spans="1:30" ht="45" customHeight="1">
      <c r="A9" s="72" t="s">
        <v>134</v>
      </c>
      <c r="B9" s="23">
        <v>3</v>
      </c>
      <c r="C9" s="23">
        <v>0</v>
      </c>
      <c r="D9" s="23">
        <v>3</v>
      </c>
      <c r="E9" s="24">
        <v>5</v>
      </c>
      <c r="F9" s="24">
        <f t="shared" si="0"/>
        <v>0</v>
      </c>
      <c r="G9" s="23">
        <v>0</v>
      </c>
      <c r="H9" s="23">
        <v>0</v>
      </c>
      <c r="I9" s="24">
        <v>0</v>
      </c>
      <c r="J9" s="24">
        <v>0</v>
      </c>
      <c r="K9" s="23">
        <v>0</v>
      </c>
      <c r="L9" s="23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5</v>
      </c>
      <c r="Y9" s="24">
        <v>5</v>
      </c>
      <c r="Z9" s="24">
        <v>0</v>
      </c>
      <c r="AA9" s="24">
        <v>0</v>
      </c>
      <c r="AB9" s="24">
        <v>0</v>
      </c>
      <c r="AC9" s="8"/>
      <c r="AD9" s="8"/>
    </row>
    <row r="10" spans="1:30" ht="45" customHeight="1">
      <c r="A10" s="72" t="s">
        <v>160</v>
      </c>
      <c r="B10" s="23">
        <v>3</v>
      </c>
      <c r="C10" s="23">
        <v>0</v>
      </c>
      <c r="D10" s="23">
        <v>3</v>
      </c>
      <c r="E10" s="24">
        <v>5</v>
      </c>
      <c r="F10" s="24">
        <f t="shared" si="0"/>
        <v>0</v>
      </c>
      <c r="G10" s="23">
        <v>0</v>
      </c>
      <c r="H10" s="23">
        <v>0</v>
      </c>
      <c r="I10" s="24">
        <v>0</v>
      </c>
      <c r="J10" s="24">
        <v>0</v>
      </c>
      <c r="K10" s="23">
        <v>0</v>
      </c>
      <c r="L10" s="23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5</v>
      </c>
      <c r="Y10" s="24">
        <v>5</v>
      </c>
      <c r="Z10" s="24">
        <v>0</v>
      </c>
      <c r="AA10" s="24">
        <v>0</v>
      </c>
      <c r="AB10" s="24">
        <v>0</v>
      </c>
      <c r="AC10" s="8"/>
      <c r="AD10" s="8"/>
    </row>
    <row r="11" spans="1:30" ht="45" customHeight="1">
      <c r="A11" s="72" t="s">
        <v>171</v>
      </c>
      <c r="B11" s="23">
        <f>SUM(C11:D11)</f>
        <v>4</v>
      </c>
      <c r="C11" s="23">
        <v>0</v>
      </c>
      <c r="D11" s="23">
        <v>4</v>
      </c>
      <c r="E11" s="24">
        <v>0</v>
      </c>
      <c r="F11" s="24">
        <f t="shared" si="0"/>
        <v>0</v>
      </c>
      <c r="G11" s="23">
        <v>0</v>
      </c>
      <c r="H11" s="23">
        <v>0</v>
      </c>
      <c r="I11" s="24">
        <v>0</v>
      </c>
      <c r="J11" s="24">
        <v>0</v>
      </c>
      <c r="K11" s="23">
        <v>0</v>
      </c>
      <c r="L11" s="23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5</v>
      </c>
      <c r="Y11" s="24">
        <v>5</v>
      </c>
      <c r="Z11" s="24">
        <v>0</v>
      </c>
      <c r="AA11" s="24">
        <v>0</v>
      </c>
      <c r="AB11" s="24">
        <v>0</v>
      </c>
      <c r="AC11" s="8"/>
      <c r="AD11" s="8"/>
    </row>
    <row r="12" spans="1:30" ht="45" customHeight="1">
      <c r="A12" s="72" t="s">
        <v>173</v>
      </c>
      <c r="B12" s="23">
        <v>3</v>
      </c>
      <c r="C12" s="23">
        <v>0</v>
      </c>
      <c r="D12" s="23">
        <v>3</v>
      </c>
      <c r="E12" s="24">
        <v>5</v>
      </c>
      <c r="F12" s="24">
        <f t="shared" si="0"/>
        <v>0</v>
      </c>
      <c r="G12" s="23">
        <v>0</v>
      </c>
      <c r="H12" s="23">
        <v>0</v>
      </c>
      <c r="I12" s="24">
        <v>0</v>
      </c>
      <c r="J12" s="24">
        <v>0</v>
      </c>
      <c r="K12" s="23">
        <v>0</v>
      </c>
      <c r="L12" s="23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5</v>
      </c>
      <c r="Y12" s="24">
        <v>5</v>
      </c>
      <c r="Z12" s="24">
        <v>0</v>
      </c>
      <c r="AA12" s="24">
        <v>0</v>
      </c>
      <c r="AB12" s="24">
        <v>0</v>
      </c>
      <c r="AC12" s="8"/>
      <c r="AD12" s="8"/>
    </row>
    <row r="13" spans="1:30" ht="45" customHeight="1">
      <c r="A13" s="72" t="s">
        <v>238</v>
      </c>
      <c r="B13" s="23">
        <v>3</v>
      </c>
      <c r="C13" s="23">
        <v>0</v>
      </c>
      <c r="D13" s="23">
        <v>3</v>
      </c>
      <c r="E13" s="24">
        <v>5</v>
      </c>
      <c r="F13" s="24">
        <f t="shared" si="0"/>
        <v>0</v>
      </c>
      <c r="G13" s="23">
        <v>0</v>
      </c>
      <c r="H13" s="23">
        <v>0</v>
      </c>
      <c r="I13" s="24">
        <v>0</v>
      </c>
      <c r="J13" s="24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5</v>
      </c>
      <c r="Y13" s="24">
        <v>5</v>
      </c>
      <c r="Z13" s="24">
        <v>0</v>
      </c>
      <c r="AA13" s="24">
        <v>0</v>
      </c>
      <c r="AB13" s="24">
        <v>0</v>
      </c>
      <c r="AC13" s="8"/>
      <c r="AD13" s="8"/>
    </row>
    <row r="14" spans="1:30" ht="45" customHeight="1">
      <c r="A14" s="72" t="s">
        <v>241</v>
      </c>
      <c r="B14" s="23">
        <v>3</v>
      </c>
      <c r="C14" s="23">
        <v>0</v>
      </c>
      <c r="D14" s="23">
        <v>3</v>
      </c>
      <c r="E14" s="24">
        <v>5</v>
      </c>
      <c r="F14" s="24">
        <f t="shared" si="0"/>
        <v>0</v>
      </c>
      <c r="G14" s="23">
        <v>0</v>
      </c>
      <c r="H14" s="23">
        <v>0</v>
      </c>
      <c r="I14" s="24">
        <v>0</v>
      </c>
      <c r="J14" s="24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5</v>
      </c>
      <c r="Y14" s="24">
        <v>5</v>
      </c>
      <c r="Z14" s="24">
        <v>0</v>
      </c>
      <c r="AA14" s="24">
        <v>0</v>
      </c>
      <c r="AB14" s="24">
        <v>0</v>
      </c>
      <c r="AC14" s="8"/>
      <c r="AD14" s="8"/>
    </row>
    <row r="15" spans="1:30" ht="45" customHeight="1">
      <c r="A15" s="72" t="s">
        <v>243</v>
      </c>
      <c r="B15" s="23">
        <v>3</v>
      </c>
      <c r="C15" s="23">
        <v>0</v>
      </c>
      <c r="D15" s="23">
        <v>3</v>
      </c>
      <c r="E15" s="24">
        <v>5</v>
      </c>
      <c r="F15" s="24">
        <f t="shared" si="0"/>
        <v>0</v>
      </c>
      <c r="G15" s="23">
        <v>0</v>
      </c>
      <c r="H15" s="23">
        <v>0</v>
      </c>
      <c r="I15" s="24">
        <v>0</v>
      </c>
      <c r="J15" s="24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5</v>
      </c>
      <c r="Y15" s="24">
        <v>5</v>
      </c>
      <c r="Z15" s="24">
        <v>0</v>
      </c>
      <c r="AA15" s="24">
        <v>0</v>
      </c>
      <c r="AB15" s="24">
        <v>0</v>
      </c>
      <c r="AC15" s="8"/>
      <c r="AD15" s="8"/>
    </row>
    <row r="16" spans="1:30" ht="45" customHeight="1">
      <c r="A16" s="72" t="s">
        <v>246</v>
      </c>
      <c r="B16" s="23">
        <v>5</v>
      </c>
      <c r="C16" s="23">
        <v>0</v>
      </c>
      <c r="D16" s="23">
        <v>5</v>
      </c>
      <c r="E16" s="24">
        <v>5</v>
      </c>
      <c r="F16" s="24">
        <v>0</v>
      </c>
      <c r="G16" s="23">
        <v>0</v>
      </c>
      <c r="H16" s="23">
        <v>0</v>
      </c>
      <c r="I16" s="24">
        <v>0</v>
      </c>
      <c r="J16" s="24">
        <v>0</v>
      </c>
      <c r="K16" s="23">
        <v>0</v>
      </c>
      <c r="L16" s="23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5</v>
      </c>
      <c r="Y16" s="24">
        <v>5</v>
      </c>
      <c r="Z16" s="24">
        <v>0</v>
      </c>
      <c r="AA16" s="24">
        <v>0</v>
      </c>
      <c r="AB16" s="24">
        <v>0</v>
      </c>
      <c r="AC16" s="8"/>
      <c r="AD16" s="8"/>
    </row>
    <row r="17" spans="1:30" ht="45" customHeight="1">
      <c r="A17" s="72" t="s">
        <v>259</v>
      </c>
      <c r="B17" s="23">
        <v>4</v>
      </c>
      <c r="C17" s="23">
        <v>0</v>
      </c>
      <c r="D17" s="23">
        <v>4</v>
      </c>
      <c r="E17" s="24">
        <v>5</v>
      </c>
      <c r="F17" s="24">
        <v>0</v>
      </c>
      <c r="G17" s="23">
        <v>0</v>
      </c>
      <c r="H17" s="23">
        <v>0</v>
      </c>
      <c r="I17" s="24">
        <v>0</v>
      </c>
      <c r="J17" s="24">
        <v>0</v>
      </c>
      <c r="K17" s="23">
        <v>0</v>
      </c>
      <c r="L17" s="23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5</v>
      </c>
      <c r="Y17" s="24">
        <v>5</v>
      </c>
      <c r="Z17" s="24">
        <v>0</v>
      </c>
      <c r="AA17" s="24">
        <v>0</v>
      </c>
      <c r="AB17" s="24">
        <v>0</v>
      </c>
      <c r="AC17" s="8"/>
      <c r="AD17" s="8"/>
    </row>
    <row r="18" spans="1:30" ht="45" customHeight="1" thickBot="1">
      <c r="A18" s="73"/>
      <c r="B18" s="25"/>
      <c r="C18" s="26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8"/>
      <c r="AD18" s="8"/>
    </row>
    <row r="19" ht="15">
      <c r="A19" s="98" t="s">
        <v>206</v>
      </c>
    </row>
    <row r="20" ht="21.75" customHeight="1"/>
  </sheetData>
  <sheetProtection/>
  <mergeCells count="28">
    <mergeCell ref="U6:U7"/>
    <mergeCell ref="V6:V7"/>
    <mergeCell ref="M6:M7"/>
    <mergeCell ref="N6:N7"/>
    <mergeCell ref="O6:O7"/>
    <mergeCell ref="P6:P7"/>
    <mergeCell ref="S6:S7"/>
    <mergeCell ref="T6:T7"/>
    <mergeCell ref="Z1:AB1"/>
    <mergeCell ref="A2:M2"/>
    <mergeCell ref="N2:AB2"/>
    <mergeCell ref="W5:W7"/>
    <mergeCell ref="Z6:Z7"/>
    <mergeCell ref="Y6:Y7"/>
    <mergeCell ref="A4:A7"/>
    <mergeCell ref="X4:AA4"/>
    <mergeCell ref="AA6:AA7"/>
    <mergeCell ref="Q6:Q7"/>
    <mergeCell ref="AB4:AB7"/>
    <mergeCell ref="B4:B7"/>
    <mergeCell ref="C4:C7"/>
    <mergeCell ref="D4:D7"/>
    <mergeCell ref="E4:E7"/>
    <mergeCell ref="R6:R7"/>
    <mergeCell ref="M5:V5"/>
    <mergeCell ref="G6:H6"/>
    <mergeCell ref="I6:L6"/>
    <mergeCell ref="F5:L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3">
      <selection activeCell="E17" sqref="E17"/>
    </sheetView>
  </sheetViews>
  <sheetFormatPr defaultColWidth="9.00390625" defaultRowHeight="15.75"/>
  <cols>
    <col min="1" max="1" width="10.25390625" style="42" customWidth="1"/>
    <col min="2" max="2" width="8.625" style="16" customWidth="1"/>
    <col min="3" max="4" width="8.50390625" style="16" customWidth="1"/>
    <col min="5" max="8" width="8.50390625" style="15" customWidth="1"/>
    <col min="9" max="9" width="9.75390625" style="15" customWidth="1"/>
    <col min="10" max="10" width="7.75390625" style="15" customWidth="1"/>
    <col min="11" max="11" width="8.875" style="15" customWidth="1"/>
    <col min="12" max="12" width="8.875" style="14" customWidth="1"/>
    <col min="13" max="19" width="8.875" style="15" customWidth="1"/>
    <col min="20" max="20" width="8.875" style="14" customWidth="1"/>
  </cols>
  <sheetData>
    <row r="1" spans="1:20" s="36" customFormat="1" ht="15.75" customHeight="1">
      <c r="A1" s="144">
        <f>'提要'!C1+5</f>
        <v>120</v>
      </c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222">
        <f>A1+1</f>
        <v>121</v>
      </c>
      <c r="T1" s="222"/>
    </row>
    <row r="2" spans="1:20" s="34" customFormat="1" ht="19.5" customHeight="1">
      <c r="A2" s="223" t="s">
        <v>232</v>
      </c>
      <c r="B2" s="223"/>
      <c r="C2" s="223"/>
      <c r="D2" s="223"/>
      <c r="E2" s="223"/>
      <c r="F2" s="223"/>
      <c r="G2" s="223"/>
      <c r="H2" s="223"/>
      <c r="I2" s="223"/>
      <c r="J2" s="223"/>
      <c r="K2" s="224" t="s">
        <v>237</v>
      </c>
      <c r="L2" s="224"/>
      <c r="M2" s="224"/>
      <c r="N2" s="224"/>
      <c r="O2" s="224"/>
      <c r="P2" s="224"/>
      <c r="Q2" s="224"/>
      <c r="R2" s="224"/>
      <c r="S2" s="224"/>
      <c r="T2" s="224"/>
    </row>
    <row r="3" spans="1:20" s="34" customFormat="1" ht="13.5" customHeight="1" thickBot="1">
      <c r="A3" s="104" t="s">
        <v>48</v>
      </c>
      <c r="B3" s="43"/>
      <c r="C3" s="43"/>
      <c r="D3" s="43"/>
      <c r="E3" s="42"/>
      <c r="F3" s="42" t="s">
        <v>46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4"/>
      <c r="T3" s="71" t="s">
        <v>63</v>
      </c>
    </row>
    <row r="4" spans="1:20" s="34" customFormat="1" ht="53.25" customHeight="1">
      <c r="A4" s="220" t="s">
        <v>28</v>
      </c>
      <c r="B4" s="212" t="s">
        <v>95</v>
      </c>
      <c r="C4" s="213"/>
      <c r="D4" s="212" t="s">
        <v>16</v>
      </c>
      <c r="E4" s="217"/>
      <c r="F4" s="217"/>
      <c r="G4" s="217"/>
      <c r="H4" s="213"/>
      <c r="I4" s="99"/>
      <c r="J4" s="108"/>
      <c r="K4" s="217" t="s">
        <v>26</v>
      </c>
      <c r="L4" s="217"/>
      <c r="M4" s="217"/>
      <c r="N4" s="213"/>
      <c r="O4" s="212" t="s">
        <v>24</v>
      </c>
      <c r="P4" s="213"/>
      <c r="Q4" s="109" t="s">
        <v>23</v>
      </c>
      <c r="R4" s="212" t="s">
        <v>25</v>
      </c>
      <c r="S4" s="217"/>
      <c r="T4" s="217"/>
    </row>
    <row r="5" spans="1:20" s="31" customFormat="1" ht="54.75" customHeight="1" thickBot="1">
      <c r="A5" s="221"/>
      <c r="B5" s="100" t="s">
        <v>17</v>
      </c>
      <c r="C5" s="100" t="s">
        <v>18</v>
      </c>
      <c r="D5" s="100" t="s">
        <v>29</v>
      </c>
      <c r="E5" s="100" t="s">
        <v>37</v>
      </c>
      <c r="F5" s="100" t="s">
        <v>38</v>
      </c>
      <c r="G5" s="100" t="s">
        <v>20</v>
      </c>
      <c r="H5" s="101" t="s">
        <v>21</v>
      </c>
      <c r="I5" s="100" t="s">
        <v>19</v>
      </c>
      <c r="J5" s="116" t="s">
        <v>37</v>
      </c>
      <c r="K5" s="100" t="s">
        <v>38</v>
      </c>
      <c r="L5" s="100" t="s">
        <v>39</v>
      </c>
      <c r="M5" s="107" t="s">
        <v>40</v>
      </c>
      <c r="N5" s="101" t="s">
        <v>21</v>
      </c>
      <c r="O5" s="107" t="s">
        <v>22</v>
      </c>
      <c r="P5" s="101" t="s">
        <v>21</v>
      </c>
      <c r="Q5" s="101" t="s">
        <v>96</v>
      </c>
      <c r="R5" s="101" t="s">
        <v>96</v>
      </c>
      <c r="S5" s="107" t="s">
        <v>22</v>
      </c>
      <c r="T5" s="110" t="s">
        <v>27</v>
      </c>
    </row>
    <row r="6" spans="1:20" ht="50.25" customHeight="1">
      <c r="A6" s="72" t="s">
        <v>118</v>
      </c>
      <c r="B6" s="56" t="s">
        <v>44</v>
      </c>
      <c r="C6" s="56" t="s">
        <v>44</v>
      </c>
      <c r="D6" s="56" t="s">
        <v>110</v>
      </c>
      <c r="E6" s="56" t="s">
        <v>106</v>
      </c>
      <c r="F6" s="56" t="s">
        <v>107</v>
      </c>
      <c r="G6" s="56" t="s">
        <v>108</v>
      </c>
      <c r="H6" s="56" t="s">
        <v>109</v>
      </c>
      <c r="I6" s="56" t="s">
        <v>105</v>
      </c>
      <c r="J6" s="56" t="s">
        <v>106</v>
      </c>
      <c r="K6" s="56" t="s">
        <v>107</v>
      </c>
      <c r="L6" s="56" t="s">
        <v>108</v>
      </c>
      <c r="M6" s="56" t="s">
        <v>101</v>
      </c>
      <c r="N6" s="56" t="s">
        <v>111</v>
      </c>
      <c r="O6" s="56" t="s">
        <v>101</v>
      </c>
      <c r="P6" s="56" t="s">
        <v>99</v>
      </c>
      <c r="Q6" s="57" t="s">
        <v>100</v>
      </c>
      <c r="R6" s="56" t="s">
        <v>102</v>
      </c>
      <c r="S6" s="56" t="s">
        <v>112</v>
      </c>
      <c r="T6" s="56" t="s">
        <v>99</v>
      </c>
    </row>
    <row r="7" spans="1:20" ht="50.25" customHeight="1">
      <c r="A7" s="72" t="s">
        <v>135</v>
      </c>
      <c r="B7" s="56" t="s">
        <v>136</v>
      </c>
      <c r="C7" s="56" t="s">
        <v>137</v>
      </c>
      <c r="D7" s="56" t="s">
        <v>138</v>
      </c>
      <c r="E7" s="56" t="s">
        <v>139</v>
      </c>
      <c r="F7" s="56" t="s">
        <v>140</v>
      </c>
      <c r="G7" s="56" t="s">
        <v>141</v>
      </c>
      <c r="H7" s="56" t="s">
        <v>120</v>
      </c>
      <c r="I7" s="56" t="s">
        <v>138</v>
      </c>
      <c r="J7" s="56" t="s">
        <v>139</v>
      </c>
      <c r="K7" s="56" t="s">
        <v>140</v>
      </c>
      <c r="L7" s="56" t="s">
        <v>141</v>
      </c>
      <c r="M7" s="56" t="s">
        <v>142</v>
      </c>
      <c r="N7" s="56" t="s">
        <v>143</v>
      </c>
      <c r="O7" s="56" t="s">
        <v>144</v>
      </c>
      <c r="P7" s="56" t="s">
        <v>122</v>
      </c>
      <c r="Q7" s="57" t="s">
        <v>119</v>
      </c>
      <c r="R7" s="56" t="s">
        <v>121</v>
      </c>
      <c r="S7" s="56" t="s">
        <v>145</v>
      </c>
      <c r="T7" s="56" t="s">
        <v>146</v>
      </c>
    </row>
    <row r="8" spans="1:20" ht="50.25" customHeight="1">
      <c r="A8" s="72" t="s">
        <v>147</v>
      </c>
      <c r="B8" s="56" t="s">
        <v>149</v>
      </c>
      <c r="C8" s="56" t="s">
        <v>59</v>
      </c>
      <c r="D8" s="56" t="s">
        <v>150</v>
      </c>
      <c r="E8" s="56" t="s">
        <v>151</v>
      </c>
      <c r="F8" s="56" t="s">
        <v>152</v>
      </c>
      <c r="G8" s="56" t="s">
        <v>153</v>
      </c>
      <c r="H8" s="56" t="s">
        <v>152</v>
      </c>
      <c r="I8" s="56" t="s">
        <v>150</v>
      </c>
      <c r="J8" s="56" t="s">
        <v>151</v>
      </c>
      <c r="K8" s="56" t="s">
        <v>152</v>
      </c>
      <c r="L8" s="56" t="s">
        <v>153</v>
      </c>
      <c r="M8" s="56" t="s">
        <v>154</v>
      </c>
      <c r="N8" s="56" t="s">
        <v>155</v>
      </c>
      <c r="O8" s="56" t="s">
        <v>156</v>
      </c>
      <c r="P8" s="56" t="s">
        <v>157</v>
      </c>
      <c r="Q8" s="57" t="s">
        <v>100</v>
      </c>
      <c r="R8" s="56" t="s">
        <v>158</v>
      </c>
      <c r="S8" s="56" t="s">
        <v>159</v>
      </c>
      <c r="T8" s="56" t="s">
        <v>150</v>
      </c>
    </row>
    <row r="9" spans="1:20" ht="50.25" customHeight="1">
      <c r="A9" s="72" t="s">
        <v>161</v>
      </c>
      <c r="B9" s="56" t="s">
        <v>153</v>
      </c>
      <c r="C9" s="56" t="s">
        <v>59</v>
      </c>
      <c r="D9" s="56" t="s">
        <v>162</v>
      </c>
      <c r="E9" s="56" t="s">
        <v>163</v>
      </c>
      <c r="F9" s="56" t="s">
        <v>164</v>
      </c>
      <c r="G9" s="56" t="s">
        <v>61</v>
      </c>
      <c r="H9" s="56" t="s">
        <v>59</v>
      </c>
      <c r="I9" s="56" t="s">
        <v>59</v>
      </c>
      <c r="J9" s="56" t="s">
        <v>59</v>
      </c>
      <c r="K9" s="56" t="s">
        <v>59</v>
      </c>
      <c r="L9" s="56" t="s">
        <v>150</v>
      </c>
      <c r="M9" s="56" t="s">
        <v>152</v>
      </c>
      <c r="N9" s="56" t="s">
        <v>151</v>
      </c>
      <c r="O9" s="56" t="s">
        <v>157</v>
      </c>
      <c r="P9" s="56" t="s">
        <v>153</v>
      </c>
      <c r="Q9" s="57" t="s">
        <v>100</v>
      </c>
      <c r="R9" s="56" t="s">
        <v>164</v>
      </c>
      <c r="S9" s="56" t="s">
        <v>157</v>
      </c>
      <c r="T9" s="56" t="s">
        <v>150</v>
      </c>
    </row>
    <row r="10" spans="1:20" ht="54" customHeight="1" thickBot="1">
      <c r="A10" s="7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56"/>
      <c r="S10" s="56"/>
      <c r="T10" s="56"/>
    </row>
    <row r="11" spans="1:20" s="7" customFormat="1" ht="53.25" customHeight="1">
      <c r="A11" s="220" t="s">
        <v>30</v>
      </c>
      <c r="B11" s="214" t="s">
        <v>33</v>
      </c>
      <c r="C11" s="215"/>
      <c r="D11" s="215"/>
      <c r="E11" s="216"/>
      <c r="F11" s="225" t="s">
        <v>42</v>
      </c>
      <c r="G11" s="226"/>
      <c r="H11" s="226"/>
      <c r="I11" s="226"/>
      <c r="J11" s="226"/>
      <c r="K11" s="202"/>
      <c r="L11" s="203"/>
      <c r="M11" s="218" t="s">
        <v>43</v>
      </c>
      <c r="N11" s="219"/>
      <c r="O11" s="199" t="s">
        <v>34</v>
      </c>
      <c r="P11" s="200"/>
      <c r="Q11" s="200"/>
      <c r="R11" s="201"/>
      <c r="S11" s="227" t="s">
        <v>31</v>
      </c>
      <c r="T11" s="228"/>
    </row>
    <row r="12" spans="1:20" s="7" customFormat="1" ht="54.75" customHeight="1" thickBot="1">
      <c r="A12" s="221"/>
      <c r="B12" s="207" t="s">
        <v>32</v>
      </c>
      <c r="C12" s="208"/>
      <c r="D12" s="207" t="s">
        <v>35</v>
      </c>
      <c r="E12" s="208"/>
      <c r="F12" s="207" t="s">
        <v>32</v>
      </c>
      <c r="G12" s="208"/>
      <c r="H12" s="207" t="s">
        <v>35</v>
      </c>
      <c r="I12" s="208"/>
      <c r="J12" s="102" t="s">
        <v>36</v>
      </c>
      <c r="K12" s="110" t="s">
        <v>41</v>
      </c>
      <c r="L12" s="111" t="s">
        <v>21</v>
      </c>
      <c r="M12" s="207" t="s">
        <v>96</v>
      </c>
      <c r="N12" s="208"/>
      <c r="O12" s="100" t="s">
        <v>19</v>
      </c>
      <c r="P12" s="106" t="s">
        <v>37</v>
      </c>
      <c r="Q12" s="100" t="s">
        <v>38</v>
      </c>
      <c r="R12" s="101" t="s">
        <v>21</v>
      </c>
      <c r="S12" s="101" t="s">
        <v>96</v>
      </c>
      <c r="T12" s="103" t="s">
        <v>69</v>
      </c>
    </row>
    <row r="13" spans="1:20" ht="50.25" customHeight="1">
      <c r="A13" s="72" t="s">
        <v>118</v>
      </c>
      <c r="B13" s="209" t="s">
        <v>51</v>
      </c>
      <c r="C13" s="204"/>
      <c r="D13" s="206" t="s">
        <v>51</v>
      </c>
      <c r="E13" s="206"/>
      <c r="F13" s="197" t="s">
        <v>113</v>
      </c>
      <c r="G13" s="198"/>
      <c r="H13" s="197" t="s">
        <v>114</v>
      </c>
      <c r="I13" s="198"/>
      <c r="J13" s="56" t="s">
        <v>98</v>
      </c>
      <c r="K13" s="56" t="s">
        <v>115</v>
      </c>
      <c r="L13" s="56" t="s">
        <v>116</v>
      </c>
      <c r="M13" s="197" t="s">
        <v>59</v>
      </c>
      <c r="N13" s="197"/>
      <c r="O13" s="56" t="s">
        <v>103</v>
      </c>
      <c r="P13" s="56" t="s">
        <v>106</v>
      </c>
      <c r="Q13" s="56" t="s">
        <v>104</v>
      </c>
      <c r="R13" s="56" t="s">
        <v>117</v>
      </c>
      <c r="S13" s="56" t="s">
        <v>107</v>
      </c>
      <c r="T13" s="56" t="s">
        <v>59</v>
      </c>
    </row>
    <row r="14" spans="1:20" ht="50.25" customHeight="1">
      <c r="A14" s="72" t="s">
        <v>148</v>
      </c>
      <c r="B14" s="209" t="s">
        <v>51</v>
      </c>
      <c r="C14" s="204"/>
      <c r="D14" s="206" t="s">
        <v>51</v>
      </c>
      <c r="E14" s="206"/>
      <c r="F14" s="197" t="s">
        <v>126</v>
      </c>
      <c r="G14" s="198"/>
      <c r="H14" s="197" t="s">
        <v>127</v>
      </c>
      <c r="I14" s="198"/>
      <c r="J14" s="56" t="s">
        <v>128</v>
      </c>
      <c r="K14" s="56" t="s">
        <v>129</v>
      </c>
      <c r="L14" s="56" t="s">
        <v>124</v>
      </c>
      <c r="M14" s="197" t="s">
        <v>59</v>
      </c>
      <c r="N14" s="197"/>
      <c r="O14" s="56" t="s">
        <v>130</v>
      </c>
      <c r="P14" s="56" t="s">
        <v>131</v>
      </c>
      <c r="Q14" s="56" t="s">
        <v>132</v>
      </c>
      <c r="R14" s="56" t="s">
        <v>125</v>
      </c>
      <c r="S14" s="56" t="s">
        <v>133</v>
      </c>
      <c r="T14" s="56" t="s">
        <v>59</v>
      </c>
    </row>
    <row r="15" spans="1:20" ht="50.25" customHeight="1">
      <c r="A15" s="72" t="s">
        <v>147</v>
      </c>
      <c r="B15" s="205" t="s">
        <v>149</v>
      </c>
      <c r="C15" s="206"/>
      <c r="D15" s="204" t="s">
        <v>59</v>
      </c>
      <c r="E15" s="206"/>
      <c r="F15" s="197">
        <v>27</v>
      </c>
      <c r="G15" s="198"/>
      <c r="H15" s="197">
        <v>28</v>
      </c>
      <c r="I15" s="198"/>
      <c r="J15" s="56">
        <v>48</v>
      </c>
      <c r="K15" s="56">
        <v>71</v>
      </c>
      <c r="L15" s="56">
        <v>19</v>
      </c>
      <c r="M15" s="204" t="s">
        <v>59</v>
      </c>
      <c r="N15" s="204"/>
      <c r="O15" s="56">
        <v>1</v>
      </c>
      <c r="P15" s="56">
        <v>8</v>
      </c>
      <c r="Q15" s="56">
        <v>25</v>
      </c>
      <c r="R15" s="56">
        <v>2</v>
      </c>
      <c r="S15" s="56">
        <v>39</v>
      </c>
      <c r="T15" s="56">
        <v>2</v>
      </c>
    </row>
    <row r="16" spans="1:20" ht="50.25" customHeight="1">
      <c r="A16" s="72" t="s">
        <v>165</v>
      </c>
      <c r="B16" s="210">
        <v>1</v>
      </c>
      <c r="C16" s="211"/>
      <c r="D16" s="204" t="s">
        <v>59</v>
      </c>
      <c r="E16" s="206"/>
      <c r="F16" s="197" t="s">
        <v>166</v>
      </c>
      <c r="G16" s="198"/>
      <c r="H16" s="197" t="s">
        <v>166</v>
      </c>
      <c r="I16" s="198"/>
      <c r="J16" s="56" t="s">
        <v>61</v>
      </c>
      <c r="K16" s="56" t="s">
        <v>167</v>
      </c>
      <c r="L16" s="56" t="s">
        <v>168</v>
      </c>
      <c r="M16" s="204" t="s">
        <v>59</v>
      </c>
      <c r="N16" s="204"/>
      <c r="O16" s="56" t="s">
        <v>59</v>
      </c>
      <c r="P16" s="56" t="s">
        <v>169</v>
      </c>
      <c r="Q16" s="56" t="s">
        <v>170</v>
      </c>
      <c r="R16" s="56" t="s">
        <v>59</v>
      </c>
      <c r="S16" s="56" t="s">
        <v>60</v>
      </c>
      <c r="T16" s="56" t="s">
        <v>59</v>
      </c>
    </row>
    <row r="17" spans="1:20" ht="54" customHeight="1" thickBot="1">
      <c r="A17" s="112"/>
      <c r="B17" s="152"/>
      <c r="C17" s="149"/>
      <c r="D17" s="27"/>
      <c r="E17" s="26"/>
      <c r="F17" s="105"/>
      <c r="G17" s="150"/>
      <c r="H17" s="105"/>
      <c r="I17" s="150"/>
      <c r="J17" s="105"/>
      <c r="K17" s="105"/>
      <c r="L17" s="105"/>
      <c r="M17" s="27"/>
      <c r="N17" s="27"/>
      <c r="O17" s="105"/>
      <c r="P17" s="105"/>
      <c r="Q17" s="105"/>
      <c r="R17" s="105"/>
      <c r="S17" s="105"/>
      <c r="T17" s="105"/>
    </row>
    <row r="18" spans="1:12" ht="17.25" customHeight="1">
      <c r="A18" s="98" t="s">
        <v>245</v>
      </c>
      <c r="B18" s="15"/>
      <c r="C18" s="15"/>
      <c r="D18" s="15"/>
      <c r="F18" s="14"/>
      <c r="H18" s="14"/>
      <c r="J18" s="14"/>
      <c r="L18" s="15"/>
    </row>
    <row r="19" spans="6:10" ht="15">
      <c r="F19" s="14"/>
      <c r="H19" s="14"/>
      <c r="J19" s="14"/>
    </row>
    <row r="20" spans="6:10" ht="15">
      <c r="F20" s="14"/>
      <c r="H20" s="14"/>
      <c r="J20" s="14"/>
    </row>
    <row r="21" spans="6:10" ht="15">
      <c r="F21" s="14"/>
      <c r="J21" s="14"/>
    </row>
    <row r="22" spans="6:10" ht="15">
      <c r="F22" s="14"/>
      <c r="J22" s="14"/>
    </row>
    <row r="23" ht="15">
      <c r="J23" s="14"/>
    </row>
    <row r="24" ht="15">
      <c r="J24" s="14"/>
    </row>
    <row r="25" ht="15">
      <c r="J25" s="14"/>
    </row>
    <row r="26" ht="15">
      <c r="J26" s="14"/>
    </row>
    <row r="27" ht="15">
      <c r="J27" s="14"/>
    </row>
    <row r="28" ht="15">
      <c r="J28" s="14"/>
    </row>
    <row r="29" ht="15">
      <c r="J29" s="14"/>
    </row>
    <row r="30" ht="15">
      <c r="J30" s="14"/>
    </row>
    <row r="31" ht="15">
      <c r="J31" s="14"/>
    </row>
    <row r="32" ht="15">
      <c r="J32" s="14"/>
    </row>
    <row r="33" ht="15">
      <c r="J33" s="14"/>
    </row>
    <row r="34" ht="15">
      <c r="J34" s="14"/>
    </row>
    <row r="35" ht="15">
      <c r="J35" s="14"/>
    </row>
    <row r="36" ht="15">
      <c r="J36" s="14"/>
    </row>
    <row r="37" ht="15">
      <c r="J37" s="14"/>
    </row>
    <row r="38" ht="15">
      <c r="J38" s="14"/>
    </row>
    <row r="39" ht="15">
      <c r="J39" s="14"/>
    </row>
    <row r="40" ht="15">
      <c r="J40" s="14"/>
    </row>
    <row r="41" ht="15">
      <c r="J41" s="14"/>
    </row>
    <row r="42" ht="15">
      <c r="J42" s="14"/>
    </row>
    <row r="43" ht="15">
      <c r="J43" s="14"/>
    </row>
    <row r="44" ht="15">
      <c r="J44" s="14"/>
    </row>
    <row r="45" ht="15">
      <c r="J45" s="14"/>
    </row>
    <row r="46" ht="15">
      <c r="J46" s="14"/>
    </row>
    <row r="47" ht="15">
      <c r="J47" s="14"/>
    </row>
    <row r="48" ht="15">
      <c r="J48" s="14"/>
    </row>
    <row r="49" ht="15">
      <c r="J49" s="14"/>
    </row>
    <row r="50" ht="15">
      <c r="J50" s="14"/>
    </row>
    <row r="51" ht="15">
      <c r="J51" s="14"/>
    </row>
    <row r="52" ht="15">
      <c r="J52" s="14"/>
    </row>
    <row r="53" ht="15">
      <c r="J53" s="14"/>
    </row>
    <row r="54" ht="15">
      <c r="J54" s="14"/>
    </row>
    <row r="55" ht="15">
      <c r="J55" s="14"/>
    </row>
    <row r="56" ht="15">
      <c r="J56" s="14"/>
    </row>
    <row r="57" ht="15">
      <c r="J57" s="14"/>
    </row>
    <row r="58" ht="15">
      <c r="J58" s="14"/>
    </row>
    <row r="59" ht="15">
      <c r="J59" s="14"/>
    </row>
    <row r="60" ht="15">
      <c r="J60" s="14"/>
    </row>
    <row r="61" ht="15">
      <c r="J61" s="14"/>
    </row>
    <row r="62" ht="15">
      <c r="J62" s="14"/>
    </row>
    <row r="63" ht="15">
      <c r="J63" s="14"/>
    </row>
    <row r="64" ht="15">
      <c r="J64" s="14"/>
    </row>
    <row r="65" ht="15">
      <c r="J65" s="14"/>
    </row>
    <row r="66" ht="15">
      <c r="J66" s="14"/>
    </row>
    <row r="67" ht="15">
      <c r="J67" s="14"/>
    </row>
    <row r="68" ht="15">
      <c r="J68" s="14"/>
    </row>
    <row r="69" ht="15">
      <c r="J69" s="14"/>
    </row>
    <row r="70" ht="15">
      <c r="J70" s="14"/>
    </row>
    <row r="71" ht="15">
      <c r="J71" s="14"/>
    </row>
    <row r="72" ht="15">
      <c r="J72" s="14"/>
    </row>
    <row r="73" ht="15">
      <c r="J73" s="14"/>
    </row>
    <row r="74" ht="15">
      <c r="J74" s="14"/>
    </row>
    <row r="75" ht="15">
      <c r="J75" s="14"/>
    </row>
    <row r="76" ht="15">
      <c r="J76" s="14"/>
    </row>
    <row r="77" ht="15">
      <c r="J77" s="14"/>
    </row>
    <row r="78" ht="15">
      <c r="J78" s="14"/>
    </row>
    <row r="79" ht="15">
      <c r="J79" s="14"/>
    </row>
    <row r="80" ht="15">
      <c r="J80" s="14"/>
    </row>
    <row r="81" ht="15">
      <c r="J81" s="14"/>
    </row>
    <row r="82" ht="15">
      <c r="J82" s="14"/>
    </row>
    <row r="83" ht="15">
      <c r="J83" s="14"/>
    </row>
    <row r="84" ht="15">
      <c r="J84" s="14"/>
    </row>
    <row r="85" ht="15">
      <c r="J85" s="14"/>
    </row>
    <row r="86" ht="15">
      <c r="J86" s="14"/>
    </row>
    <row r="87" ht="15">
      <c r="J87" s="14"/>
    </row>
    <row r="88" ht="15">
      <c r="J88" s="14"/>
    </row>
    <row r="89" ht="15">
      <c r="J89" s="14"/>
    </row>
    <row r="90" ht="15">
      <c r="J90" s="14"/>
    </row>
    <row r="91" ht="15">
      <c r="J91" s="14"/>
    </row>
    <row r="92" ht="15">
      <c r="J92" s="14"/>
    </row>
    <row r="93" ht="15">
      <c r="J93" s="14"/>
    </row>
    <row r="94" ht="15">
      <c r="J94" s="14"/>
    </row>
    <row r="95" ht="15">
      <c r="J95" s="14"/>
    </row>
  </sheetData>
  <sheetProtection/>
  <mergeCells count="41">
    <mergeCell ref="M13:N13"/>
    <mergeCell ref="B13:C13"/>
    <mergeCell ref="D13:E13"/>
    <mergeCell ref="F13:G13"/>
    <mergeCell ref="A2:J2"/>
    <mergeCell ref="K2:T2"/>
    <mergeCell ref="A4:A5"/>
    <mergeCell ref="F11:J11"/>
    <mergeCell ref="S11:T11"/>
    <mergeCell ref="A11:A12"/>
    <mergeCell ref="D12:E12"/>
    <mergeCell ref="D4:H4"/>
    <mergeCell ref="R4:T4"/>
    <mergeCell ref="S1:T1"/>
    <mergeCell ref="O4:P4"/>
    <mergeCell ref="B4:C4"/>
    <mergeCell ref="M12:N12"/>
    <mergeCell ref="B11:E11"/>
    <mergeCell ref="K4:N4"/>
    <mergeCell ref="B12:C12"/>
    <mergeCell ref="F12:G12"/>
    <mergeCell ref="M11:N11"/>
    <mergeCell ref="M14:N14"/>
    <mergeCell ref="B14:C14"/>
    <mergeCell ref="D14:E14"/>
    <mergeCell ref="F14:G14"/>
    <mergeCell ref="B16:C16"/>
    <mergeCell ref="D16:E16"/>
    <mergeCell ref="F16:G16"/>
    <mergeCell ref="H16:I16"/>
    <mergeCell ref="M16:N16"/>
    <mergeCell ref="H14:I14"/>
    <mergeCell ref="O11:R11"/>
    <mergeCell ref="K11:L11"/>
    <mergeCell ref="H13:I13"/>
    <mergeCell ref="M15:N15"/>
    <mergeCell ref="B15:C15"/>
    <mergeCell ref="D15:E15"/>
    <mergeCell ref="F15:G15"/>
    <mergeCell ref="H15:I15"/>
    <mergeCell ref="H12:I12"/>
  </mergeCells>
  <printOptions/>
  <pageMargins left="0.7874015748031497" right="0.7874015748031497" top="0.7874015748031497" bottom="0.1968503937007874" header="0.5118110236220472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2"/>
  <sheetViews>
    <sheetView zoomScale="70" zoomScaleNormal="70" zoomScalePageLayoutView="0" workbookViewId="0" topLeftCell="A13">
      <selection activeCell="T23" sqref="T23"/>
    </sheetView>
  </sheetViews>
  <sheetFormatPr defaultColWidth="9.00390625" defaultRowHeight="15.75"/>
  <cols>
    <col min="1" max="1" width="11.625" style="42" customWidth="1"/>
    <col min="2" max="3" width="9.875" style="16" customWidth="1"/>
    <col min="4" max="4" width="9.875" style="15" customWidth="1"/>
    <col min="5" max="5" width="11.375" style="15" customWidth="1"/>
    <col min="6" max="7" width="9.875" style="15" customWidth="1"/>
    <col min="8" max="8" width="11.375" style="15" customWidth="1"/>
    <col min="9" max="10" width="9.75390625" style="15" customWidth="1"/>
    <col min="11" max="11" width="9.75390625" style="14" customWidth="1"/>
    <col min="12" max="17" width="9.625" style="15" customWidth="1"/>
  </cols>
  <sheetData>
    <row r="1" spans="1:17" s="36" customFormat="1" ht="15.75" customHeight="1">
      <c r="A1" s="144">
        <f>'提要'!C1+7</f>
        <v>122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51">
        <f>A1+1</f>
        <v>123</v>
      </c>
      <c r="Q1" s="251"/>
    </row>
    <row r="2" spans="1:17" s="34" customFormat="1" ht="19.5" customHeight="1">
      <c r="A2" s="223" t="s">
        <v>233</v>
      </c>
      <c r="B2" s="223"/>
      <c r="C2" s="223"/>
      <c r="D2" s="223"/>
      <c r="E2" s="223"/>
      <c r="F2" s="223"/>
      <c r="G2" s="223"/>
      <c r="H2" s="223"/>
      <c r="I2" s="224" t="s">
        <v>234</v>
      </c>
      <c r="J2" s="224"/>
      <c r="K2" s="224"/>
      <c r="L2" s="224"/>
      <c r="M2" s="224"/>
      <c r="N2" s="224"/>
      <c r="O2" s="224"/>
      <c r="P2" s="224"/>
      <c r="Q2" s="224"/>
    </row>
    <row r="3" spans="1:17" s="13" customFormat="1" ht="15" customHeight="1" thickBot="1">
      <c r="A3" s="114" t="s">
        <v>172</v>
      </c>
      <c r="B3" s="113"/>
      <c r="C3" s="113"/>
      <c r="D3" s="113"/>
      <c r="E3" s="14"/>
      <c r="F3" s="252"/>
      <c r="G3" s="253"/>
      <c r="H3" s="253"/>
      <c r="I3" s="14"/>
      <c r="J3" s="14"/>
      <c r="K3" s="14"/>
      <c r="L3" s="14"/>
      <c r="M3" s="14"/>
      <c r="N3" s="14"/>
      <c r="O3" s="14"/>
      <c r="P3" s="14"/>
      <c r="Q3" s="14"/>
    </row>
    <row r="4" spans="1:17" s="13" customFormat="1" ht="103.5" customHeight="1">
      <c r="A4" s="249" t="s">
        <v>207</v>
      </c>
      <c r="B4" s="217" t="s">
        <v>208</v>
      </c>
      <c r="C4" s="201"/>
      <c r="D4" s="212" t="s">
        <v>209</v>
      </c>
      <c r="E4" s="200"/>
      <c r="F4" s="200"/>
      <c r="G4" s="200"/>
      <c r="H4" s="99" t="s">
        <v>210</v>
      </c>
      <c r="I4" s="133" t="s">
        <v>211</v>
      </c>
      <c r="J4" s="109" t="s">
        <v>212</v>
      </c>
      <c r="K4" s="134" t="s">
        <v>213</v>
      </c>
      <c r="L4" s="248" t="s">
        <v>240</v>
      </c>
      <c r="M4" s="248"/>
      <c r="N4" s="248"/>
      <c r="O4" s="248"/>
      <c r="P4" s="247" t="s">
        <v>214</v>
      </c>
      <c r="Q4" s="199"/>
    </row>
    <row r="5" spans="1:17" s="7" customFormat="1" ht="36" customHeight="1" thickBot="1">
      <c r="A5" s="250"/>
      <c r="B5" s="100" t="s">
        <v>97</v>
      </c>
      <c r="C5" s="101" t="s">
        <v>218</v>
      </c>
      <c r="D5" s="100" t="s">
        <v>94</v>
      </c>
      <c r="E5" s="101" t="s">
        <v>37</v>
      </c>
      <c r="F5" s="101" t="s">
        <v>217</v>
      </c>
      <c r="G5" s="101" t="s">
        <v>215</v>
      </c>
      <c r="H5" s="116" t="s">
        <v>216</v>
      </c>
      <c r="I5" s="101" t="s">
        <v>218</v>
      </c>
      <c r="J5" s="101" t="s">
        <v>218</v>
      </c>
      <c r="K5" s="136" t="s">
        <v>219</v>
      </c>
      <c r="L5" s="100" t="s">
        <v>94</v>
      </c>
      <c r="M5" s="101" t="s">
        <v>220</v>
      </c>
      <c r="N5" s="101" t="s">
        <v>217</v>
      </c>
      <c r="O5" s="101" t="s">
        <v>218</v>
      </c>
      <c r="P5" s="111" t="s">
        <v>219</v>
      </c>
      <c r="Q5" s="110" t="s">
        <v>218</v>
      </c>
    </row>
    <row r="6" spans="1:17" ht="27" customHeight="1">
      <c r="A6" s="139" t="s">
        <v>14</v>
      </c>
      <c r="B6" s="132" t="s">
        <v>119</v>
      </c>
      <c r="C6" s="132" t="s">
        <v>119</v>
      </c>
      <c r="D6" s="132">
        <v>12</v>
      </c>
      <c r="E6" s="132">
        <v>19</v>
      </c>
      <c r="F6" s="132">
        <v>19</v>
      </c>
      <c r="G6" s="132">
        <v>25</v>
      </c>
      <c r="H6" s="132">
        <v>50</v>
      </c>
      <c r="I6" s="132" t="s">
        <v>119</v>
      </c>
      <c r="J6" s="132" t="s">
        <v>119</v>
      </c>
      <c r="K6" s="132" t="s">
        <v>119</v>
      </c>
      <c r="L6" s="132" t="s">
        <v>119</v>
      </c>
      <c r="M6" s="132">
        <v>6</v>
      </c>
      <c r="N6" s="132">
        <v>17</v>
      </c>
      <c r="O6" s="132" t="s">
        <v>119</v>
      </c>
      <c r="P6" s="132">
        <v>26</v>
      </c>
      <c r="Q6" s="132" t="s">
        <v>119</v>
      </c>
    </row>
    <row r="7" spans="1:17" ht="27" customHeight="1">
      <c r="A7" s="139" t="s">
        <v>239</v>
      </c>
      <c r="B7" s="132">
        <v>1</v>
      </c>
      <c r="C7" s="132" t="s">
        <v>119</v>
      </c>
      <c r="D7" s="132">
        <v>15</v>
      </c>
      <c r="E7" s="132">
        <v>19</v>
      </c>
      <c r="F7" s="132">
        <v>22</v>
      </c>
      <c r="G7" s="132">
        <v>12</v>
      </c>
      <c r="H7" s="132">
        <v>56</v>
      </c>
      <c r="I7" s="132" t="s">
        <v>119</v>
      </c>
      <c r="J7" s="132" t="s">
        <v>119</v>
      </c>
      <c r="K7" s="132" t="s">
        <v>119</v>
      </c>
      <c r="L7" s="132">
        <v>2</v>
      </c>
      <c r="M7" s="132">
        <v>9</v>
      </c>
      <c r="N7" s="132">
        <v>20</v>
      </c>
      <c r="O7" s="132" t="s">
        <v>119</v>
      </c>
      <c r="P7" s="132">
        <v>18</v>
      </c>
      <c r="Q7" s="132" t="s">
        <v>119</v>
      </c>
    </row>
    <row r="8" spans="1:17" ht="27" customHeight="1">
      <c r="A8" s="139" t="s">
        <v>242</v>
      </c>
      <c r="B8" s="132" t="s">
        <v>119</v>
      </c>
      <c r="C8" s="132" t="s">
        <v>119</v>
      </c>
      <c r="D8" s="132">
        <v>11</v>
      </c>
      <c r="E8" s="132">
        <v>10</v>
      </c>
      <c r="F8" s="132">
        <v>16</v>
      </c>
      <c r="G8" s="132">
        <v>23</v>
      </c>
      <c r="H8" s="132">
        <v>20</v>
      </c>
      <c r="I8" s="132" t="s">
        <v>119</v>
      </c>
      <c r="J8" s="132" t="s">
        <v>119</v>
      </c>
      <c r="K8" s="132" t="s">
        <v>119</v>
      </c>
      <c r="L8" s="132" t="s">
        <v>119</v>
      </c>
      <c r="M8" s="132">
        <v>2</v>
      </c>
      <c r="N8" s="132">
        <v>15</v>
      </c>
      <c r="O8" s="132" t="s">
        <v>119</v>
      </c>
      <c r="P8" s="132">
        <v>23</v>
      </c>
      <c r="Q8" s="132" t="s">
        <v>119</v>
      </c>
    </row>
    <row r="9" spans="1:17" ht="27" customHeight="1">
      <c r="A9" s="139" t="s">
        <v>244</v>
      </c>
      <c r="B9" s="132">
        <v>2</v>
      </c>
      <c r="C9" s="132" t="s">
        <v>119</v>
      </c>
      <c r="D9" s="132">
        <v>8</v>
      </c>
      <c r="E9" s="132">
        <v>12</v>
      </c>
      <c r="F9" s="132">
        <v>13</v>
      </c>
      <c r="G9" s="132">
        <v>32</v>
      </c>
      <c r="H9" s="132">
        <v>31</v>
      </c>
      <c r="I9" s="132" t="s">
        <v>119</v>
      </c>
      <c r="J9" s="132" t="s">
        <v>119</v>
      </c>
      <c r="K9" s="132" t="s">
        <v>119</v>
      </c>
      <c r="L9" s="132" t="s">
        <v>119</v>
      </c>
      <c r="M9" s="132">
        <v>2</v>
      </c>
      <c r="N9" s="132">
        <v>13</v>
      </c>
      <c r="O9" s="132" t="s">
        <v>119</v>
      </c>
      <c r="P9" s="132">
        <v>20</v>
      </c>
      <c r="Q9" s="132" t="s">
        <v>119</v>
      </c>
    </row>
    <row r="10" spans="1:17" ht="27" customHeight="1">
      <c r="A10" s="139" t="s">
        <v>247</v>
      </c>
      <c r="B10" s="132">
        <v>4</v>
      </c>
      <c r="C10" s="132" t="s">
        <v>119</v>
      </c>
      <c r="D10" s="132">
        <v>8</v>
      </c>
      <c r="E10" s="132">
        <v>8</v>
      </c>
      <c r="F10" s="132">
        <v>2</v>
      </c>
      <c r="G10" s="132">
        <v>24</v>
      </c>
      <c r="H10" s="132">
        <v>22</v>
      </c>
      <c r="I10" s="132" t="s">
        <v>119</v>
      </c>
      <c r="J10" s="132" t="s">
        <v>119</v>
      </c>
      <c r="K10" s="132" t="s">
        <v>119</v>
      </c>
      <c r="L10" s="132" t="s">
        <v>119</v>
      </c>
      <c r="M10" s="132">
        <v>9</v>
      </c>
      <c r="N10" s="132">
        <v>2</v>
      </c>
      <c r="O10" s="132" t="s">
        <v>119</v>
      </c>
      <c r="P10" s="132">
        <v>8</v>
      </c>
      <c r="Q10" s="132" t="s">
        <v>119</v>
      </c>
    </row>
    <row r="11" spans="1:17" s="161" customFormat="1" ht="27" customHeight="1">
      <c r="A11" s="259" t="s">
        <v>260</v>
      </c>
      <c r="B11" s="260">
        <v>25</v>
      </c>
      <c r="C11" s="260" t="s">
        <v>119</v>
      </c>
      <c r="D11" s="260">
        <v>24</v>
      </c>
      <c r="E11" s="260">
        <v>22</v>
      </c>
      <c r="F11" s="260">
        <v>7</v>
      </c>
      <c r="G11" s="260">
        <v>27</v>
      </c>
      <c r="H11" s="260" t="s">
        <v>261</v>
      </c>
      <c r="I11" s="260" t="s">
        <v>119</v>
      </c>
      <c r="J11" s="260" t="s">
        <v>119</v>
      </c>
      <c r="K11" s="260" t="s">
        <v>119</v>
      </c>
      <c r="L11" s="260">
        <v>21</v>
      </c>
      <c r="M11" s="260">
        <v>20</v>
      </c>
      <c r="N11" s="260">
        <v>7</v>
      </c>
      <c r="O11" s="260" t="s">
        <v>119</v>
      </c>
      <c r="P11" s="260">
        <v>23</v>
      </c>
      <c r="Q11" s="260" t="s">
        <v>119</v>
      </c>
    </row>
    <row r="12" spans="1:18" s="161" customFormat="1" ht="27" customHeight="1" thickBot="1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60"/>
      <c r="L12" s="159"/>
      <c r="M12" s="159"/>
      <c r="N12" s="159"/>
      <c r="O12" s="159"/>
      <c r="P12" s="159"/>
      <c r="Q12" s="159"/>
      <c r="R12" s="159"/>
    </row>
    <row r="13" spans="1:17" ht="39" customHeight="1">
      <c r="A13" s="249" t="s">
        <v>225</v>
      </c>
      <c r="B13" s="247" t="s">
        <v>9</v>
      </c>
      <c r="C13" s="248"/>
      <c r="D13" s="248"/>
      <c r="E13" s="248"/>
      <c r="F13" s="225" t="s">
        <v>12</v>
      </c>
      <c r="G13" s="200"/>
      <c r="H13" s="200" t="s">
        <v>11</v>
      </c>
      <c r="I13" s="200"/>
      <c r="J13" s="201"/>
      <c r="K13" s="247" t="s">
        <v>10</v>
      </c>
      <c r="L13" s="248"/>
      <c r="M13" s="248"/>
      <c r="N13" s="247" t="s">
        <v>13</v>
      </c>
      <c r="O13" s="248"/>
      <c r="P13" s="248"/>
      <c r="Q13" s="199"/>
    </row>
    <row r="14" spans="1:17" ht="38.25" customHeight="1" thickBot="1">
      <c r="A14" s="250"/>
      <c r="B14" s="106" t="s">
        <v>221</v>
      </c>
      <c r="C14" s="111" t="s">
        <v>226</v>
      </c>
      <c r="D14" s="101" t="s">
        <v>218</v>
      </c>
      <c r="E14" s="137" t="s">
        <v>222</v>
      </c>
      <c r="F14" s="106" t="s">
        <v>223</v>
      </c>
      <c r="G14" s="111" t="s">
        <v>220</v>
      </c>
      <c r="H14" s="102" t="s">
        <v>227</v>
      </c>
      <c r="I14" s="138" t="s">
        <v>224</v>
      </c>
      <c r="J14" s="101" t="s">
        <v>218</v>
      </c>
      <c r="K14" s="106" t="s">
        <v>223</v>
      </c>
      <c r="L14" s="111" t="s">
        <v>220</v>
      </c>
      <c r="M14" s="111" t="s">
        <v>228</v>
      </c>
      <c r="N14" s="106" t="s">
        <v>223</v>
      </c>
      <c r="O14" s="111" t="s">
        <v>37</v>
      </c>
      <c r="P14" s="111" t="s">
        <v>217</v>
      </c>
      <c r="Q14" s="102" t="s">
        <v>229</v>
      </c>
    </row>
    <row r="15" spans="1:17" ht="27" customHeight="1">
      <c r="A15" s="139" t="s">
        <v>230</v>
      </c>
      <c r="B15" s="132">
        <v>24</v>
      </c>
      <c r="C15" s="132">
        <v>49</v>
      </c>
      <c r="D15" s="132" t="s">
        <v>119</v>
      </c>
      <c r="E15" s="132" t="s">
        <v>119</v>
      </c>
      <c r="F15" s="132">
        <v>24</v>
      </c>
      <c r="G15" s="132">
        <v>25</v>
      </c>
      <c r="H15" s="132">
        <v>31</v>
      </c>
      <c r="I15" s="132">
        <v>42</v>
      </c>
      <c r="J15" s="132">
        <v>2</v>
      </c>
      <c r="K15" s="132">
        <v>1</v>
      </c>
      <c r="L15" s="132" t="s">
        <v>119</v>
      </c>
      <c r="M15" s="132" t="s">
        <v>119</v>
      </c>
      <c r="N15" s="132">
        <v>52</v>
      </c>
      <c r="O15" s="132">
        <v>21</v>
      </c>
      <c r="P15" s="132">
        <v>18</v>
      </c>
      <c r="Q15" s="132">
        <v>15</v>
      </c>
    </row>
    <row r="16" spans="1:17" ht="27" customHeight="1">
      <c r="A16" s="139" t="s">
        <v>239</v>
      </c>
      <c r="B16" s="132">
        <v>21</v>
      </c>
      <c r="C16" s="132">
        <v>53</v>
      </c>
      <c r="D16" s="132">
        <v>29</v>
      </c>
      <c r="E16" s="132" t="s">
        <v>119</v>
      </c>
      <c r="F16" s="132">
        <v>30</v>
      </c>
      <c r="G16" s="132">
        <v>27</v>
      </c>
      <c r="H16" s="132">
        <v>34</v>
      </c>
      <c r="I16" s="132">
        <v>51</v>
      </c>
      <c r="J16" s="132">
        <v>36</v>
      </c>
      <c r="K16" s="132">
        <v>1</v>
      </c>
      <c r="L16" s="132">
        <v>1</v>
      </c>
      <c r="M16" s="132" t="s">
        <v>119</v>
      </c>
      <c r="N16" s="132">
        <v>44</v>
      </c>
      <c r="O16" s="132">
        <v>24</v>
      </c>
      <c r="P16" s="132">
        <v>18</v>
      </c>
      <c r="Q16" s="132">
        <v>19</v>
      </c>
    </row>
    <row r="17" spans="1:17" ht="27" customHeight="1">
      <c r="A17" s="139" t="s">
        <v>242</v>
      </c>
      <c r="B17" s="132">
        <v>23</v>
      </c>
      <c r="C17" s="132">
        <v>32</v>
      </c>
      <c r="D17" s="132" t="s">
        <v>119</v>
      </c>
      <c r="E17" s="132" t="s">
        <v>119</v>
      </c>
      <c r="F17" s="132">
        <v>22</v>
      </c>
      <c r="G17" s="132">
        <v>28</v>
      </c>
      <c r="H17" s="132">
        <v>24</v>
      </c>
      <c r="I17" s="132">
        <v>38</v>
      </c>
      <c r="J17" s="132" t="s">
        <v>119</v>
      </c>
      <c r="K17" s="132" t="s">
        <v>119</v>
      </c>
      <c r="L17" s="132" t="s">
        <v>119</v>
      </c>
      <c r="M17" s="132" t="s">
        <v>119</v>
      </c>
      <c r="N17" s="132">
        <v>15</v>
      </c>
      <c r="O17" s="132">
        <v>12</v>
      </c>
      <c r="P17" s="132">
        <v>11</v>
      </c>
      <c r="Q17" s="132">
        <v>11</v>
      </c>
    </row>
    <row r="18" spans="1:17" ht="27" customHeight="1">
      <c r="A18" s="139" t="s">
        <v>244</v>
      </c>
      <c r="B18" s="132">
        <v>21</v>
      </c>
      <c r="C18" s="132">
        <v>52</v>
      </c>
      <c r="D18" s="132" t="s">
        <v>119</v>
      </c>
      <c r="E18" s="132" t="s">
        <v>119</v>
      </c>
      <c r="F18" s="132">
        <v>20</v>
      </c>
      <c r="G18" s="132">
        <v>21</v>
      </c>
      <c r="H18" s="132">
        <v>32</v>
      </c>
      <c r="I18" s="132">
        <v>51</v>
      </c>
      <c r="J18" s="132" t="s">
        <v>119</v>
      </c>
      <c r="K18" s="132">
        <v>3</v>
      </c>
      <c r="L18" s="132" t="s">
        <v>119</v>
      </c>
      <c r="M18" s="132" t="s">
        <v>119</v>
      </c>
      <c r="N18" s="132">
        <v>8</v>
      </c>
      <c r="O18" s="132">
        <v>13</v>
      </c>
      <c r="P18" s="132">
        <v>16</v>
      </c>
      <c r="Q18" s="132" t="s">
        <v>119</v>
      </c>
    </row>
    <row r="19" spans="1:17" ht="27" customHeight="1">
      <c r="A19" s="139" t="s">
        <v>247</v>
      </c>
      <c r="B19" s="132">
        <v>6</v>
      </c>
      <c r="C19" s="132">
        <v>38</v>
      </c>
      <c r="D19" s="132" t="s">
        <v>119</v>
      </c>
      <c r="E19" s="132" t="s">
        <v>119</v>
      </c>
      <c r="F19" s="132">
        <v>8</v>
      </c>
      <c r="G19" s="132">
        <v>9</v>
      </c>
      <c r="H19" s="132">
        <v>14</v>
      </c>
      <c r="I19" s="132">
        <v>27</v>
      </c>
      <c r="J19" s="132" t="s">
        <v>119</v>
      </c>
      <c r="K19" s="132">
        <v>1</v>
      </c>
      <c r="L19" s="132" t="s">
        <v>119</v>
      </c>
      <c r="M19" s="132" t="s">
        <v>119</v>
      </c>
      <c r="N19" s="132">
        <v>11</v>
      </c>
      <c r="O19" s="132">
        <v>10</v>
      </c>
      <c r="P19" s="132">
        <v>9</v>
      </c>
      <c r="Q19" s="132" t="s">
        <v>119</v>
      </c>
    </row>
    <row r="20" spans="1:17" ht="27" customHeight="1">
      <c r="A20" s="139" t="s">
        <v>262</v>
      </c>
      <c r="B20" s="132">
        <v>23</v>
      </c>
      <c r="C20" s="132">
        <v>25</v>
      </c>
      <c r="D20" s="132" t="s">
        <v>119</v>
      </c>
      <c r="E20" s="132" t="s">
        <v>119</v>
      </c>
      <c r="F20" s="132" t="s">
        <v>261</v>
      </c>
      <c r="G20" s="132" t="s">
        <v>261</v>
      </c>
      <c r="H20" s="132" t="s">
        <v>261</v>
      </c>
      <c r="I20" s="132" t="s">
        <v>261</v>
      </c>
      <c r="J20" s="132" t="s">
        <v>261</v>
      </c>
      <c r="K20" s="132">
        <v>19</v>
      </c>
      <c r="L20" s="132">
        <v>8</v>
      </c>
      <c r="M20" s="132" t="s">
        <v>119</v>
      </c>
      <c r="N20" s="132">
        <v>24</v>
      </c>
      <c r="O20" s="132">
        <v>22</v>
      </c>
      <c r="P20" s="132">
        <v>29</v>
      </c>
      <c r="Q20" s="132" t="s">
        <v>119</v>
      </c>
    </row>
    <row r="21" spans="1:17" ht="27" customHeight="1" thickBot="1">
      <c r="A21" s="143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ht="44.25" customHeight="1">
      <c r="A22" s="249" t="s">
        <v>207</v>
      </c>
      <c r="B22" s="241" t="s">
        <v>248</v>
      </c>
      <c r="C22" s="242"/>
      <c r="D22" s="243"/>
      <c r="E22" s="241" t="s">
        <v>249</v>
      </c>
      <c r="F22" s="242"/>
      <c r="G22" s="242"/>
      <c r="H22" s="242"/>
      <c r="I22" s="242" t="s">
        <v>250</v>
      </c>
      <c r="J22" s="242"/>
      <c r="K22" s="242"/>
      <c r="L22" s="242"/>
      <c r="M22" s="242"/>
      <c r="N22" s="242"/>
      <c r="O22" s="242"/>
      <c r="P22" s="242"/>
      <c r="Q22" s="157"/>
    </row>
    <row r="23" spans="1:17" ht="36" customHeight="1" thickBot="1">
      <c r="A23" s="250"/>
      <c r="B23" s="234" t="s">
        <v>251</v>
      </c>
      <c r="C23" s="244"/>
      <c r="D23" s="235"/>
      <c r="E23" s="234" t="s">
        <v>252</v>
      </c>
      <c r="F23" s="235"/>
      <c r="G23" s="234" t="s">
        <v>253</v>
      </c>
      <c r="H23" s="244"/>
      <c r="I23" s="244" t="s">
        <v>252</v>
      </c>
      <c r="J23" s="235"/>
      <c r="K23" s="234" t="s">
        <v>253</v>
      </c>
      <c r="L23" s="235"/>
      <c r="M23" s="234" t="s">
        <v>254</v>
      </c>
      <c r="N23" s="235"/>
      <c r="O23" s="234" t="s">
        <v>255</v>
      </c>
      <c r="P23" s="244"/>
      <c r="Q23" s="156"/>
    </row>
    <row r="24" spans="1:17" ht="27" customHeight="1" thickBot="1">
      <c r="A24" s="139" t="s">
        <v>247</v>
      </c>
      <c r="B24" s="245">
        <v>5</v>
      </c>
      <c r="C24" s="246"/>
      <c r="D24" s="246"/>
      <c r="E24" s="239">
        <v>8</v>
      </c>
      <c r="F24" s="239"/>
      <c r="G24" s="240">
        <v>22</v>
      </c>
      <c r="H24" s="240"/>
      <c r="I24" s="236" t="s">
        <v>119</v>
      </c>
      <c r="J24" s="236"/>
      <c r="K24" s="236" t="s">
        <v>119</v>
      </c>
      <c r="L24" s="236"/>
      <c r="M24" s="236" t="s">
        <v>119</v>
      </c>
      <c r="N24" s="236"/>
      <c r="O24" s="236" t="s">
        <v>119</v>
      </c>
      <c r="P24" s="236"/>
      <c r="Q24" s="153"/>
    </row>
    <row r="25" spans="1:17" ht="27" customHeight="1">
      <c r="A25" s="139" t="s">
        <v>262</v>
      </c>
      <c r="B25" s="245" t="s">
        <v>261</v>
      </c>
      <c r="C25" s="246"/>
      <c r="D25" s="246"/>
      <c r="E25" s="239" t="s">
        <v>261</v>
      </c>
      <c r="F25" s="239"/>
      <c r="G25" s="240" t="s">
        <v>261</v>
      </c>
      <c r="H25" s="240"/>
      <c r="I25" s="236" t="s">
        <v>119</v>
      </c>
      <c r="J25" s="236"/>
      <c r="K25" s="236" t="s">
        <v>119</v>
      </c>
      <c r="L25" s="236"/>
      <c r="M25" s="236" t="s">
        <v>119</v>
      </c>
      <c r="N25" s="236"/>
      <c r="O25" s="236" t="s">
        <v>119</v>
      </c>
      <c r="P25" s="236"/>
      <c r="Q25" s="153"/>
    </row>
    <row r="26" spans="1:17" ht="27" customHeight="1">
      <c r="A26" s="139"/>
      <c r="B26" s="229"/>
      <c r="C26" s="230"/>
      <c r="D26" s="230"/>
      <c r="E26" s="231"/>
      <c r="F26" s="231"/>
      <c r="G26" s="232"/>
      <c r="H26" s="232"/>
      <c r="I26" s="233"/>
      <c r="J26" s="233"/>
      <c r="K26" s="233"/>
      <c r="L26" s="233"/>
      <c r="M26" s="233"/>
      <c r="N26" s="233"/>
      <c r="O26" s="233"/>
      <c r="P26" s="233"/>
      <c r="Q26" s="153"/>
    </row>
    <row r="27" spans="1:17" ht="5.25" customHeight="1" thickBot="1">
      <c r="A27" s="151"/>
      <c r="B27" s="154"/>
      <c r="C27" s="103"/>
      <c r="D27" s="103"/>
      <c r="E27" s="155"/>
      <c r="F27" s="154"/>
      <c r="G27" s="103"/>
      <c r="H27" s="103"/>
      <c r="I27" s="155"/>
      <c r="J27" s="103"/>
      <c r="K27" s="154"/>
      <c r="L27" s="103"/>
      <c r="M27" s="103"/>
      <c r="N27" s="154"/>
      <c r="O27" s="103"/>
      <c r="P27" s="103"/>
      <c r="Q27" s="103"/>
    </row>
    <row r="28" spans="1:17" ht="54.75" customHeight="1">
      <c r="A28" s="238" t="s">
        <v>235</v>
      </c>
      <c r="B28" s="238"/>
      <c r="C28" s="238"/>
      <c r="D28" s="238"/>
      <c r="E28" s="238"/>
      <c r="F28" s="238"/>
      <c r="G28" s="238"/>
      <c r="H28" s="238"/>
      <c r="I28" s="237" t="s">
        <v>0</v>
      </c>
      <c r="J28" s="237"/>
      <c r="K28" s="237"/>
      <c r="L28" s="237"/>
      <c r="M28" s="237"/>
      <c r="N28" s="237"/>
      <c r="O28" s="237"/>
      <c r="P28" s="237"/>
      <c r="Q28" s="237"/>
    </row>
    <row r="29" spans="5:9" ht="15">
      <c r="E29" s="14"/>
      <c r="I29" s="14"/>
    </row>
    <row r="30" ht="15">
      <c r="I30" s="14"/>
    </row>
    <row r="31" ht="15">
      <c r="I31" s="14"/>
    </row>
    <row r="32" ht="15">
      <c r="I32" s="14"/>
    </row>
    <row r="33" ht="15">
      <c r="I33" s="14"/>
    </row>
    <row r="34" ht="15">
      <c r="I34" s="14"/>
    </row>
    <row r="35" ht="15">
      <c r="I35" s="14"/>
    </row>
    <row r="36" ht="15">
      <c r="I36" s="14"/>
    </row>
    <row r="37" ht="15">
      <c r="I37" s="14"/>
    </row>
    <row r="38" ht="15">
      <c r="I38" s="14"/>
    </row>
    <row r="39" ht="15">
      <c r="I39" s="14"/>
    </row>
    <row r="40" ht="15">
      <c r="I40" s="14"/>
    </row>
    <row r="41" ht="15">
      <c r="I41" s="14"/>
    </row>
    <row r="42" ht="15">
      <c r="I42" s="14"/>
    </row>
    <row r="43" ht="15">
      <c r="I43" s="14"/>
    </row>
    <row r="44" ht="15">
      <c r="I44" s="14"/>
    </row>
    <row r="45" ht="15">
      <c r="I45" s="14"/>
    </row>
    <row r="46" ht="15">
      <c r="I46" s="14"/>
    </row>
    <row r="47" ht="15">
      <c r="I47" s="14"/>
    </row>
    <row r="48" ht="15">
      <c r="I48" s="14"/>
    </row>
    <row r="49" ht="15">
      <c r="I49" s="14"/>
    </row>
    <row r="50" ht="15">
      <c r="I50" s="14"/>
    </row>
    <row r="51" ht="15">
      <c r="I51" s="14"/>
    </row>
    <row r="52" ht="15">
      <c r="I52" s="14"/>
    </row>
    <row r="53" ht="15">
      <c r="I53" s="14"/>
    </row>
    <row r="54" ht="15">
      <c r="I54" s="14"/>
    </row>
    <row r="55" ht="15">
      <c r="I55" s="14"/>
    </row>
    <row r="56" ht="15">
      <c r="I56" s="14"/>
    </row>
    <row r="57" ht="15">
      <c r="I57" s="14"/>
    </row>
    <row r="58" ht="15">
      <c r="I58" s="14"/>
    </row>
    <row r="59" ht="15">
      <c r="I59" s="14"/>
    </row>
    <row r="60" ht="15">
      <c r="I60" s="14"/>
    </row>
    <row r="61" ht="15">
      <c r="I61" s="14"/>
    </row>
    <row r="62" ht="15">
      <c r="I62" s="14"/>
    </row>
    <row r="63" ht="15">
      <c r="I63" s="14"/>
    </row>
    <row r="64" ht="15">
      <c r="I64" s="14"/>
    </row>
    <row r="65" ht="15">
      <c r="I65" s="14"/>
    </row>
    <row r="66" ht="15">
      <c r="I66" s="14"/>
    </row>
    <row r="67" ht="15">
      <c r="I67" s="14"/>
    </row>
    <row r="68" ht="15">
      <c r="I68" s="14"/>
    </row>
    <row r="69" ht="15">
      <c r="I69" s="14"/>
    </row>
    <row r="70" ht="15">
      <c r="I70" s="14"/>
    </row>
    <row r="71" ht="15">
      <c r="I71" s="14"/>
    </row>
    <row r="72" ht="15">
      <c r="I72" s="14"/>
    </row>
    <row r="73" ht="15">
      <c r="I73" s="14"/>
    </row>
    <row r="74" ht="15">
      <c r="I74" s="14"/>
    </row>
    <row r="75" ht="15">
      <c r="I75" s="14"/>
    </row>
    <row r="76" ht="15">
      <c r="I76" s="14"/>
    </row>
    <row r="77" ht="15">
      <c r="I77" s="14"/>
    </row>
    <row r="78" ht="15">
      <c r="I78" s="14"/>
    </row>
    <row r="79" ht="15">
      <c r="I79" s="14"/>
    </row>
    <row r="80" ht="15">
      <c r="I80" s="14"/>
    </row>
    <row r="81" ht="15">
      <c r="I81" s="14"/>
    </row>
    <row r="82" ht="15">
      <c r="I82" s="14"/>
    </row>
    <row r="83" ht="15">
      <c r="I83" s="14"/>
    </row>
    <row r="84" ht="15">
      <c r="I84" s="14"/>
    </row>
    <row r="85" ht="15">
      <c r="I85" s="14"/>
    </row>
    <row r="86" ht="15">
      <c r="I86" s="14"/>
    </row>
    <row r="87" ht="15">
      <c r="I87" s="14"/>
    </row>
    <row r="88" ht="15">
      <c r="I88" s="14"/>
    </row>
    <row r="89" ht="15">
      <c r="I89" s="14"/>
    </row>
    <row r="90" ht="15">
      <c r="I90" s="14"/>
    </row>
    <row r="91" ht="15">
      <c r="I91" s="14"/>
    </row>
    <row r="92" ht="15">
      <c r="I92" s="14"/>
    </row>
    <row r="93" ht="15">
      <c r="I93" s="14"/>
    </row>
    <row r="94" ht="15">
      <c r="I94" s="14"/>
    </row>
    <row r="95" ht="15">
      <c r="I95" s="14"/>
    </row>
    <row r="96" ht="15">
      <c r="I96" s="14"/>
    </row>
    <row r="97" ht="15">
      <c r="I97" s="14"/>
    </row>
    <row r="98" ht="15">
      <c r="I98" s="14"/>
    </row>
    <row r="99" ht="15">
      <c r="I99" s="14"/>
    </row>
    <row r="100" ht="15">
      <c r="I100" s="14"/>
    </row>
    <row r="101" ht="15">
      <c r="I101" s="14"/>
    </row>
    <row r="102" ht="15">
      <c r="I102" s="14"/>
    </row>
  </sheetData>
  <sheetProtection/>
  <mergeCells count="49">
    <mergeCell ref="P1:Q1"/>
    <mergeCell ref="A4:A5"/>
    <mergeCell ref="B4:C4"/>
    <mergeCell ref="F3:H3"/>
    <mergeCell ref="H13:J13"/>
    <mergeCell ref="A2:H2"/>
    <mergeCell ref="I2:Q2"/>
    <mergeCell ref="D4:G4"/>
    <mergeCell ref="L4:O4"/>
    <mergeCell ref="P4:Q4"/>
    <mergeCell ref="B13:E13"/>
    <mergeCell ref="F13:G13"/>
    <mergeCell ref="K13:M13"/>
    <mergeCell ref="N13:Q13"/>
    <mergeCell ref="A13:A14"/>
    <mergeCell ref="O23:P23"/>
    <mergeCell ref="E22:H22"/>
    <mergeCell ref="E23:F23"/>
    <mergeCell ref="G23:H23"/>
    <mergeCell ref="A22:A23"/>
    <mergeCell ref="I28:Q28"/>
    <mergeCell ref="A28:H28"/>
    <mergeCell ref="M26:N26"/>
    <mergeCell ref="E25:F25"/>
    <mergeCell ref="G25:H25"/>
    <mergeCell ref="B22:D22"/>
    <mergeCell ref="B23:D23"/>
    <mergeCell ref="B25:D25"/>
    <mergeCell ref="I22:P22"/>
    <mergeCell ref="I23:J23"/>
    <mergeCell ref="M23:N23"/>
    <mergeCell ref="O26:P26"/>
    <mergeCell ref="I25:J25"/>
    <mergeCell ref="K25:L25"/>
    <mergeCell ref="M25:N25"/>
    <mergeCell ref="O25:P25"/>
    <mergeCell ref="I24:J24"/>
    <mergeCell ref="K24:L24"/>
    <mergeCell ref="M24:N24"/>
    <mergeCell ref="O24:P24"/>
    <mergeCell ref="B26:D26"/>
    <mergeCell ref="E26:F26"/>
    <mergeCell ref="G26:H26"/>
    <mergeCell ref="I26:J26"/>
    <mergeCell ref="K26:L26"/>
    <mergeCell ref="K23:L23"/>
    <mergeCell ref="B24:D24"/>
    <mergeCell ref="E24:F24"/>
    <mergeCell ref="G24:H24"/>
  </mergeCells>
  <printOptions/>
  <pageMargins left="0.7480314960629921" right="0.7480314960629921" top="0.5905511811023623" bottom="0.1968503937007874" header="0.5118110236220472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1" sqref="I21"/>
    </sheetView>
  </sheetViews>
  <sheetFormatPr defaultColWidth="9.00390625" defaultRowHeight="15.75"/>
  <cols>
    <col min="1" max="1" width="9.875" style="35" customWidth="1"/>
    <col min="2" max="2" width="8.625" style="22" customWidth="1"/>
    <col min="3" max="3" width="8.125" style="22" bestFit="1" customWidth="1"/>
    <col min="4" max="4" width="8.50390625" style="22" customWidth="1"/>
    <col min="5" max="5" width="8.875" style="22" customWidth="1"/>
    <col min="6" max="6" width="8.50390625" style="22" customWidth="1"/>
    <col min="7" max="7" width="9.125" style="22" customWidth="1"/>
    <col min="8" max="8" width="8.50390625" style="22" customWidth="1"/>
    <col min="9" max="9" width="9.25390625" style="18" customWidth="1"/>
  </cols>
  <sheetData>
    <row r="1" spans="1:9" s="13" customFormat="1" ht="15.75">
      <c r="A1" s="93">
        <f>'8-3-2'!P1+1</f>
        <v>124</v>
      </c>
      <c r="B1" s="19"/>
      <c r="C1" s="19"/>
      <c r="D1" s="19"/>
      <c r="E1" s="19"/>
      <c r="F1" s="19"/>
      <c r="G1" s="19"/>
      <c r="H1" s="19"/>
      <c r="I1" s="17"/>
    </row>
    <row r="2" spans="1:9" s="34" customFormat="1" ht="21.75">
      <c r="A2" s="254" t="s">
        <v>7</v>
      </c>
      <c r="B2" s="254"/>
      <c r="C2" s="254"/>
      <c r="D2" s="254"/>
      <c r="E2" s="254"/>
      <c r="F2" s="254"/>
      <c r="G2" s="254"/>
      <c r="H2" s="254"/>
      <c r="I2" s="254"/>
    </row>
    <row r="3" spans="1:9" s="34" customFormat="1" ht="19.5">
      <c r="A3" s="255" t="s">
        <v>8</v>
      </c>
      <c r="B3" s="255"/>
      <c r="C3" s="255"/>
      <c r="D3" s="255"/>
      <c r="E3" s="255"/>
      <c r="F3" s="255"/>
      <c r="G3" s="255"/>
      <c r="H3" s="255"/>
      <c r="I3" s="255"/>
    </row>
    <row r="4" spans="1:9" s="31" customFormat="1" ht="16.5" thickBot="1">
      <c r="A4" s="94" t="s">
        <v>91</v>
      </c>
      <c r="B4" s="37"/>
      <c r="C4" s="37"/>
      <c r="D4" s="37"/>
      <c r="E4" s="37"/>
      <c r="F4" s="37"/>
      <c r="G4" s="37"/>
      <c r="H4" s="37"/>
      <c r="I4" s="95" t="s">
        <v>92</v>
      </c>
    </row>
    <row r="5" spans="1:9" s="31" customFormat="1" ht="41.25" customHeight="1">
      <c r="A5" s="97" t="s">
        <v>62</v>
      </c>
      <c r="B5" s="96" t="s">
        <v>49</v>
      </c>
      <c r="C5" s="96" t="s">
        <v>50</v>
      </c>
      <c r="D5" s="256" t="s">
        <v>3</v>
      </c>
      <c r="E5" s="257"/>
      <c r="F5" s="256" t="s">
        <v>4</v>
      </c>
      <c r="G5" s="257"/>
      <c r="H5" s="256" t="s">
        <v>5</v>
      </c>
      <c r="I5" s="258"/>
    </row>
    <row r="6" spans="1:9" s="38" customFormat="1" ht="41.25" customHeight="1" thickBot="1">
      <c r="A6" s="141" t="s">
        <v>64</v>
      </c>
      <c r="B6" s="142" t="s">
        <v>93</v>
      </c>
      <c r="C6" s="141" t="s">
        <v>1</v>
      </c>
      <c r="D6" s="145" t="s">
        <v>2</v>
      </c>
      <c r="E6" s="140" t="s">
        <v>6</v>
      </c>
      <c r="F6" s="145" t="s">
        <v>2</v>
      </c>
      <c r="G6" s="140" t="s">
        <v>6</v>
      </c>
      <c r="H6" s="145" t="s">
        <v>2</v>
      </c>
      <c r="I6" s="135" t="s">
        <v>6</v>
      </c>
    </row>
    <row r="7" spans="1:9" ht="53.25" customHeight="1">
      <c r="A7" s="72" t="s">
        <v>123</v>
      </c>
      <c r="B7" s="146">
        <f>SUM(C7:I7)</f>
        <v>10</v>
      </c>
      <c r="C7" s="147">
        <v>1</v>
      </c>
      <c r="D7" s="147">
        <v>1</v>
      </c>
      <c r="E7" s="148" t="s">
        <v>44</v>
      </c>
      <c r="F7" s="147">
        <v>5</v>
      </c>
      <c r="G7" s="148" t="s">
        <v>44</v>
      </c>
      <c r="H7" s="147">
        <v>3</v>
      </c>
      <c r="I7" s="148" t="s">
        <v>44</v>
      </c>
    </row>
    <row r="8" spans="1:9" ht="53.25" customHeight="1">
      <c r="A8" s="72" t="s">
        <v>134</v>
      </c>
      <c r="B8" s="146">
        <f>SUM(C8:I8)</f>
        <v>10</v>
      </c>
      <c r="C8" s="147">
        <v>1</v>
      </c>
      <c r="D8" s="147">
        <v>1</v>
      </c>
      <c r="E8" s="148" t="s">
        <v>44</v>
      </c>
      <c r="F8" s="147">
        <v>4</v>
      </c>
      <c r="G8" s="148" t="s">
        <v>44</v>
      </c>
      <c r="H8" s="147">
        <v>4</v>
      </c>
      <c r="I8" s="148" t="s">
        <v>44</v>
      </c>
    </row>
    <row r="9" spans="1:9" ht="53.25" customHeight="1">
      <c r="A9" s="72" t="s">
        <v>160</v>
      </c>
      <c r="B9" s="146">
        <f>SUM(C9:I9)</f>
        <v>10</v>
      </c>
      <c r="C9" s="147">
        <v>1</v>
      </c>
      <c r="D9" s="147">
        <v>1</v>
      </c>
      <c r="E9" s="148" t="s">
        <v>44</v>
      </c>
      <c r="F9" s="147">
        <v>4</v>
      </c>
      <c r="G9" s="148" t="s">
        <v>44</v>
      </c>
      <c r="H9" s="147">
        <v>4</v>
      </c>
      <c r="I9" s="148" t="s">
        <v>44</v>
      </c>
    </row>
    <row r="10" spans="1:9" ht="53.25" customHeight="1">
      <c r="A10" s="72" t="s">
        <v>171</v>
      </c>
      <c r="B10" s="146">
        <f>SUM(C10:I10)</f>
        <v>9</v>
      </c>
      <c r="C10" s="147">
        <v>1</v>
      </c>
      <c r="D10" s="147">
        <v>1</v>
      </c>
      <c r="E10" s="148" t="s">
        <v>44</v>
      </c>
      <c r="F10" s="147">
        <v>4</v>
      </c>
      <c r="G10" s="148" t="s">
        <v>44</v>
      </c>
      <c r="H10" s="147">
        <v>3</v>
      </c>
      <c r="I10" s="148" t="s">
        <v>44</v>
      </c>
    </row>
    <row r="11" spans="1:9" ht="53.25" customHeight="1">
      <c r="A11" s="72" t="s">
        <v>173</v>
      </c>
      <c r="B11" s="147">
        <v>9</v>
      </c>
      <c r="C11" s="147">
        <v>1</v>
      </c>
      <c r="D11" s="147">
        <v>1</v>
      </c>
      <c r="E11" s="148" t="s">
        <v>44</v>
      </c>
      <c r="F11" s="147">
        <v>4</v>
      </c>
      <c r="G11" s="148" t="s">
        <v>44</v>
      </c>
      <c r="H11" s="147">
        <v>3</v>
      </c>
      <c r="I11" s="148" t="s">
        <v>44</v>
      </c>
    </row>
    <row r="12" spans="1:9" ht="53.25" customHeight="1">
      <c r="A12" s="72" t="s">
        <v>238</v>
      </c>
      <c r="B12" s="147">
        <v>9</v>
      </c>
      <c r="C12" s="147">
        <v>1</v>
      </c>
      <c r="D12" s="147">
        <v>1</v>
      </c>
      <c r="E12" s="148" t="s">
        <v>44</v>
      </c>
      <c r="F12" s="147">
        <v>4</v>
      </c>
      <c r="G12" s="148" t="s">
        <v>44</v>
      </c>
      <c r="H12" s="147">
        <v>3</v>
      </c>
      <c r="I12" s="148" t="s">
        <v>44</v>
      </c>
    </row>
    <row r="13" spans="1:9" ht="53.25" customHeight="1">
      <c r="A13" s="72" t="s">
        <v>241</v>
      </c>
      <c r="B13" s="147">
        <v>8</v>
      </c>
      <c r="C13" s="147">
        <v>1</v>
      </c>
      <c r="D13" s="148" t="s">
        <v>44</v>
      </c>
      <c r="E13" s="148" t="s">
        <v>44</v>
      </c>
      <c r="F13" s="147">
        <v>4</v>
      </c>
      <c r="G13" s="148" t="s">
        <v>44</v>
      </c>
      <c r="H13" s="147">
        <v>3</v>
      </c>
      <c r="I13" s="148" t="s">
        <v>44</v>
      </c>
    </row>
    <row r="14" spans="1:9" ht="53.25" customHeight="1">
      <c r="A14" s="72" t="s">
        <v>243</v>
      </c>
      <c r="B14" s="147">
        <v>9</v>
      </c>
      <c r="C14" s="147">
        <v>1</v>
      </c>
      <c r="D14" s="148" t="s">
        <v>44</v>
      </c>
      <c r="E14" s="148" t="s">
        <v>44</v>
      </c>
      <c r="F14" s="147">
        <v>4</v>
      </c>
      <c r="G14" s="148" t="s">
        <v>44</v>
      </c>
      <c r="H14" s="147">
        <v>4</v>
      </c>
      <c r="I14" s="148" t="s">
        <v>44</v>
      </c>
    </row>
    <row r="15" spans="1:9" ht="53.25" customHeight="1">
      <c r="A15" s="72" t="s">
        <v>246</v>
      </c>
      <c r="B15" s="147">
        <v>9</v>
      </c>
      <c r="C15" s="147">
        <v>1</v>
      </c>
      <c r="D15" s="148" t="s">
        <v>44</v>
      </c>
      <c r="E15" s="148" t="s">
        <v>44</v>
      </c>
      <c r="F15" s="147">
        <v>4</v>
      </c>
      <c r="G15" s="148" t="s">
        <v>44</v>
      </c>
      <c r="H15" s="147">
        <v>4</v>
      </c>
      <c r="I15" s="148" t="s">
        <v>44</v>
      </c>
    </row>
    <row r="16" spans="1:9" ht="53.25" customHeight="1">
      <c r="A16" s="72" t="s">
        <v>263</v>
      </c>
      <c r="B16" s="147">
        <v>9</v>
      </c>
      <c r="C16" s="147">
        <v>1</v>
      </c>
      <c r="D16" s="148" t="s">
        <v>44</v>
      </c>
      <c r="E16" s="148" t="s">
        <v>44</v>
      </c>
      <c r="F16" s="148">
        <v>4</v>
      </c>
      <c r="G16" s="148" t="s">
        <v>44</v>
      </c>
      <c r="H16" s="147">
        <v>4</v>
      </c>
      <c r="I16" s="148" t="s">
        <v>44</v>
      </c>
    </row>
    <row r="17" spans="1:9" ht="4.5" customHeight="1" thickBot="1">
      <c r="A17" s="39"/>
      <c r="B17" s="27"/>
      <c r="C17" s="27"/>
      <c r="D17" s="27"/>
      <c r="E17" s="27"/>
      <c r="F17" s="27"/>
      <c r="G17" s="27"/>
      <c r="H17" s="27"/>
      <c r="I17" s="27"/>
    </row>
    <row r="18" spans="1:9" ht="15">
      <c r="A18" s="98" t="s">
        <v>15</v>
      </c>
      <c r="B18" s="20"/>
      <c r="C18" s="20"/>
      <c r="D18" s="20"/>
      <c r="E18" s="20"/>
      <c r="F18" s="20"/>
      <c r="G18" s="20"/>
      <c r="H18" s="20"/>
      <c r="I18" s="21"/>
    </row>
    <row r="19" ht="21.75" customHeight="1"/>
  </sheetData>
  <sheetProtection/>
  <mergeCells count="5">
    <mergeCell ref="A2:I2"/>
    <mergeCell ref="A3:I3"/>
    <mergeCell ref="F5:G5"/>
    <mergeCell ref="H5:I5"/>
    <mergeCell ref="D5:E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2018-10-28T05:20:52Z</cp:lastPrinted>
  <dcterms:created xsi:type="dcterms:W3CDTF">1997-10-24T06:46:38Z</dcterms:created>
  <dcterms:modified xsi:type="dcterms:W3CDTF">2019-10-05T00:58:07Z</dcterms:modified>
  <cp:category/>
  <cp:version/>
  <cp:contentType/>
  <cp:contentStatus/>
</cp:coreProperties>
</file>